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村干部" sheetId="1" r:id="rId1"/>
  </sheets>
  <definedNames>
    <definedName name="_xlnm._FilterDatabase" localSheetId="0" hidden="1">'村干部'!$A$2:$E$21</definedName>
    <definedName name="_xlnm.Print_Titles" localSheetId="0">'村干部'!$2:$3</definedName>
  </definedNames>
  <calcPr fullCalcOnLoad="1"/>
</workbook>
</file>

<file path=xl/sharedStrings.xml><?xml version="1.0" encoding="utf-8"?>
<sst xmlns="http://schemas.openxmlformats.org/spreadsheetml/2006/main" count="72" uniqueCount="63">
  <si>
    <t>序号</t>
  </si>
  <si>
    <t>职位代码</t>
  </si>
  <si>
    <t>姓名</t>
  </si>
  <si>
    <t>准考证号</t>
  </si>
  <si>
    <t>笔试成绩</t>
  </si>
  <si>
    <t>20170602</t>
  </si>
  <si>
    <t>朱鸿锴</t>
  </si>
  <si>
    <t>04270100522</t>
  </si>
  <si>
    <t>常海程</t>
  </si>
  <si>
    <t>04270100422</t>
  </si>
  <si>
    <t>20170603</t>
  </si>
  <si>
    <t>许志华</t>
  </si>
  <si>
    <t>04270100501</t>
  </si>
  <si>
    <t>郭宝明</t>
  </si>
  <si>
    <t>04270100424</t>
  </si>
  <si>
    <t>20170604</t>
  </si>
  <si>
    <t>边永宏</t>
  </si>
  <si>
    <t>04270100429</t>
  </si>
  <si>
    <t>白小强</t>
  </si>
  <si>
    <t>04270100412</t>
  </si>
  <si>
    <t>20170605</t>
  </si>
  <si>
    <t>孟高举</t>
  </si>
  <si>
    <t>04270100406</t>
  </si>
  <si>
    <t>岳雷</t>
  </si>
  <si>
    <t>04270100518</t>
  </si>
  <si>
    <t>20170606</t>
  </si>
  <si>
    <t>孔彦荣</t>
  </si>
  <si>
    <t>04270100502</t>
  </si>
  <si>
    <t>张天玉</t>
  </si>
  <si>
    <t>04270100417</t>
  </si>
  <si>
    <t>20170607</t>
  </si>
  <si>
    <t>王发前</t>
  </si>
  <si>
    <t>04270100509</t>
  </si>
  <si>
    <t>蒙景林</t>
  </si>
  <si>
    <t>04270100517</t>
  </si>
  <si>
    <t>20170608</t>
  </si>
  <si>
    <t>牛小华</t>
  </si>
  <si>
    <t>04270100521</t>
  </si>
  <si>
    <t>石银娟</t>
  </si>
  <si>
    <t>04270100425</t>
  </si>
  <si>
    <t>张伟</t>
  </si>
  <si>
    <t>04270100513</t>
  </si>
  <si>
    <t>20170609</t>
  </si>
  <si>
    <t>王锦涛</t>
  </si>
  <si>
    <t>04270100430</t>
  </si>
  <si>
    <t>陈浩</t>
  </si>
  <si>
    <t>04270100421</t>
  </si>
  <si>
    <t>20170610</t>
  </si>
  <si>
    <t>王党红</t>
  </si>
  <si>
    <t>04270100414</t>
  </si>
  <si>
    <t>总成绩</t>
  </si>
  <si>
    <t>20170610
20170608</t>
  </si>
  <si>
    <t>备注</t>
  </si>
  <si>
    <t>折合成绩
（30%）</t>
  </si>
  <si>
    <t>笔试</t>
  </si>
  <si>
    <t>面试</t>
  </si>
  <si>
    <t>组织考察</t>
  </si>
  <si>
    <t>折合成绩（25%）</t>
  </si>
  <si>
    <t>考察组
评分</t>
  </si>
  <si>
    <t>折合成绩（15%）</t>
  </si>
  <si>
    <t>面试成绩</t>
  </si>
  <si>
    <t>平凉市2017年从村党组织书记、村委会主任中考试录用乡镇机关公务员总成绩</t>
  </si>
  <si>
    <t>民主测评
得分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</si>
</sst>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 applyProtection="1">
      <alignment horizontal="center" vertical="center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7">
      <selection activeCell="A21" sqref="A21:IV21"/>
    </sheetView>
  </sheetViews>
  <sheetFormatPr defaultColWidth="9.00390625" defaultRowHeight="14.25"/>
  <cols>
    <col min="1" max="1" width="5.375" style="2" customWidth="1"/>
    <col min="2" max="2" width="12.375" style="3" customWidth="1"/>
    <col min="3" max="3" width="11.625" style="4" customWidth="1"/>
    <col min="4" max="4" width="14.25390625" style="2" customWidth="1"/>
    <col min="5" max="13" width="10.125" style="2" customWidth="1"/>
    <col min="14" max="16384" width="9.00390625" style="2" customWidth="1"/>
  </cols>
  <sheetData>
    <row r="1" spans="1:14" ht="58.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28.5" customHeight="1">
      <c r="A2" s="17" t="s">
        <v>0</v>
      </c>
      <c r="B2" s="17" t="s">
        <v>1</v>
      </c>
      <c r="C2" s="19" t="s">
        <v>2</v>
      </c>
      <c r="D2" s="21" t="s">
        <v>3</v>
      </c>
      <c r="E2" s="23" t="s">
        <v>54</v>
      </c>
      <c r="F2" s="24"/>
      <c r="G2" s="23" t="s">
        <v>55</v>
      </c>
      <c r="H2" s="24"/>
      <c r="I2" s="23" t="s">
        <v>56</v>
      </c>
      <c r="J2" s="25"/>
      <c r="K2" s="25"/>
      <c r="L2" s="24"/>
      <c r="M2" s="21" t="s">
        <v>50</v>
      </c>
      <c r="N2" s="21" t="s">
        <v>52</v>
      </c>
    </row>
    <row r="3" spans="1:14" s="1" customFormat="1" ht="28.5" customHeight="1">
      <c r="A3" s="18"/>
      <c r="B3" s="18"/>
      <c r="C3" s="20"/>
      <c r="D3" s="22"/>
      <c r="E3" s="13" t="s">
        <v>4</v>
      </c>
      <c r="F3" s="14" t="s">
        <v>53</v>
      </c>
      <c r="G3" s="13" t="s">
        <v>60</v>
      </c>
      <c r="H3" s="14" t="s">
        <v>53</v>
      </c>
      <c r="I3" s="12" t="s">
        <v>62</v>
      </c>
      <c r="J3" s="12" t="s">
        <v>57</v>
      </c>
      <c r="K3" s="12" t="s">
        <v>58</v>
      </c>
      <c r="L3" s="12" t="s">
        <v>59</v>
      </c>
      <c r="M3" s="22"/>
      <c r="N3" s="22"/>
    </row>
    <row r="4" spans="1:14" s="1" customFormat="1" ht="35.25" customHeight="1">
      <c r="A4" s="6">
        <v>1</v>
      </c>
      <c r="B4" s="7" t="s">
        <v>5</v>
      </c>
      <c r="C4" s="8" t="s">
        <v>8</v>
      </c>
      <c r="D4" s="6" t="s">
        <v>9</v>
      </c>
      <c r="E4" s="9">
        <v>56</v>
      </c>
      <c r="F4" s="9">
        <f>E4*0.3</f>
        <v>16.8</v>
      </c>
      <c r="G4" s="9">
        <v>88.8</v>
      </c>
      <c r="H4" s="9">
        <f>G4*0.3</f>
        <v>26.639999999999997</v>
      </c>
      <c r="I4" s="9">
        <v>100</v>
      </c>
      <c r="J4" s="9">
        <f>I4*0.25</f>
        <v>25</v>
      </c>
      <c r="K4" s="9">
        <v>97</v>
      </c>
      <c r="L4" s="9">
        <f>K4*0.15</f>
        <v>14.549999999999999</v>
      </c>
      <c r="M4" s="9">
        <f>F4+H4+J4+L4</f>
        <v>82.99</v>
      </c>
      <c r="N4" s="5"/>
    </row>
    <row r="5" spans="1:14" ht="35.25" customHeight="1">
      <c r="A5" s="6">
        <v>2</v>
      </c>
      <c r="B5" s="7" t="s">
        <v>5</v>
      </c>
      <c r="C5" s="8" t="s">
        <v>6</v>
      </c>
      <c r="D5" s="6" t="s">
        <v>7</v>
      </c>
      <c r="E5" s="9">
        <v>57.5</v>
      </c>
      <c r="F5" s="9">
        <f aca="true" t="shared" si="0" ref="F5:F21">E5*0.3</f>
        <v>17.25</v>
      </c>
      <c r="G5" s="9">
        <v>85.2</v>
      </c>
      <c r="H5" s="9">
        <f aca="true" t="shared" si="1" ref="H5:H21">G5*0.3</f>
        <v>25.56</v>
      </c>
      <c r="I5" s="9">
        <v>99.63</v>
      </c>
      <c r="J5" s="9">
        <f aca="true" t="shared" si="2" ref="J5:J21">I5*0.25</f>
        <v>24.9075</v>
      </c>
      <c r="K5" s="9">
        <v>97</v>
      </c>
      <c r="L5" s="9">
        <f aca="true" t="shared" si="3" ref="L5:L21">K5*0.15</f>
        <v>14.549999999999999</v>
      </c>
      <c r="M5" s="9">
        <f aca="true" t="shared" si="4" ref="M5:M21">F5+H5+J5+L5</f>
        <v>82.2675</v>
      </c>
      <c r="N5" s="11"/>
    </row>
    <row r="6" spans="1:14" ht="35.25" customHeight="1">
      <c r="A6" s="6">
        <v>3</v>
      </c>
      <c r="B6" s="7" t="s">
        <v>10</v>
      </c>
      <c r="C6" s="8" t="s">
        <v>11</v>
      </c>
      <c r="D6" s="6" t="s">
        <v>12</v>
      </c>
      <c r="E6" s="9">
        <v>56.5</v>
      </c>
      <c r="F6" s="9">
        <f t="shared" si="0"/>
        <v>16.95</v>
      </c>
      <c r="G6" s="9">
        <v>83.6</v>
      </c>
      <c r="H6" s="9">
        <f t="shared" si="1"/>
        <v>25.08</v>
      </c>
      <c r="I6" s="9">
        <v>99.02</v>
      </c>
      <c r="J6" s="9">
        <f t="shared" si="2"/>
        <v>24.755</v>
      </c>
      <c r="K6" s="9">
        <v>98</v>
      </c>
      <c r="L6" s="9">
        <f t="shared" si="3"/>
        <v>14.7</v>
      </c>
      <c r="M6" s="9">
        <f t="shared" si="4"/>
        <v>81.485</v>
      </c>
      <c r="N6" s="11"/>
    </row>
    <row r="7" spans="1:14" ht="35.25" customHeight="1">
      <c r="A7" s="6">
        <v>4</v>
      </c>
      <c r="B7" s="7" t="s">
        <v>10</v>
      </c>
      <c r="C7" s="8" t="s">
        <v>13</v>
      </c>
      <c r="D7" s="6" t="s">
        <v>14</v>
      </c>
      <c r="E7" s="9">
        <v>56.5</v>
      </c>
      <c r="F7" s="9">
        <f t="shared" si="0"/>
        <v>16.95</v>
      </c>
      <c r="G7" s="9">
        <v>81.8</v>
      </c>
      <c r="H7" s="9">
        <f t="shared" si="1"/>
        <v>24.54</v>
      </c>
      <c r="I7" s="9">
        <v>100</v>
      </c>
      <c r="J7" s="9">
        <f t="shared" si="2"/>
        <v>25</v>
      </c>
      <c r="K7" s="9">
        <v>96.9</v>
      </c>
      <c r="L7" s="9">
        <f t="shared" si="3"/>
        <v>14.535</v>
      </c>
      <c r="M7" s="9">
        <f t="shared" si="4"/>
        <v>81.02499999999999</v>
      </c>
      <c r="N7" s="11"/>
    </row>
    <row r="8" spans="1:14" ht="35.25" customHeight="1">
      <c r="A8" s="6">
        <v>5</v>
      </c>
      <c r="B8" s="7" t="s">
        <v>15</v>
      </c>
      <c r="C8" s="8" t="s">
        <v>16</v>
      </c>
      <c r="D8" s="6" t="s">
        <v>17</v>
      </c>
      <c r="E8" s="9">
        <v>58</v>
      </c>
      <c r="F8" s="9">
        <f t="shared" si="0"/>
        <v>17.4</v>
      </c>
      <c r="G8" s="9">
        <v>87.8</v>
      </c>
      <c r="H8" s="9">
        <f t="shared" si="1"/>
        <v>26.34</v>
      </c>
      <c r="I8" s="9">
        <v>99.66</v>
      </c>
      <c r="J8" s="9">
        <f t="shared" si="2"/>
        <v>24.915</v>
      </c>
      <c r="K8" s="9">
        <v>99</v>
      </c>
      <c r="L8" s="9">
        <f t="shared" si="3"/>
        <v>14.85</v>
      </c>
      <c r="M8" s="9">
        <f t="shared" si="4"/>
        <v>83.505</v>
      </c>
      <c r="N8" s="11"/>
    </row>
    <row r="9" spans="1:14" ht="35.25" customHeight="1">
      <c r="A9" s="6">
        <v>6</v>
      </c>
      <c r="B9" s="7" t="s">
        <v>15</v>
      </c>
      <c r="C9" s="8" t="s">
        <v>18</v>
      </c>
      <c r="D9" s="6" t="s">
        <v>19</v>
      </c>
      <c r="E9" s="9">
        <v>43</v>
      </c>
      <c r="F9" s="9">
        <f t="shared" si="0"/>
        <v>12.9</v>
      </c>
      <c r="G9" s="9">
        <v>79.8</v>
      </c>
      <c r="H9" s="9">
        <f t="shared" si="1"/>
        <v>23.939999999999998</v>
      </c>
      <c r="I9" s="9">
        <v>99.18</v>
      </c>
      <c r="J9" s="9">
        <f t="shared" si="2"/>
        <v>24.795</v>
      </c>
      <c r="K9" s="9">
        <v>99</v>
      </c>
      <c r="L9" s="9">
        <f t="shared" si="3"/>
        <v>14.85</v>
      </c>
      <c r="M9" s="9">
        <f t="shared" si="4"/>
        <v>76.485</v>
      </c>
      <c r="N9" s="11"/>
    </row>
    <row r="10" spans="1:14" ht="35.25" customHeight="1">
      <c r="A10" s="6">
        <v>7</v>
      </c>
      <c r="B10" s="7" t="s">
        <v>20</v>
      </c>
      <c r="C10" s="8" t="s">
        <v>23</v>
      </c>
      <c r="D10" s="6" t="s">
        <v>24</v>
      </c>
      <c r="E10" s="9">
        <v>44</v>
      </c>
      <c r="F10" s="9">
        <f t="shared" si="0"/>
        <v>13.2</v>
      </c>
      <c r="G10" s="9">
        <v>88</v>
      </c>
      <c r="H10" s="9">
        <f t="shared" si="1"/>
        <v>26.4</v>
      </c>
      <c r="I10" s="9">
        <v>100</v>
      </c>
      <c r="J10" s="9">
        <f t="shared" si="2"/>
        <v>25</v>
      </c>
      <c r="K10" s="9">
        <v>100</v>
      </c>
      <c r="L10" s="9">
        <f t="shared" si="3"/>
        <v>15</v>
      </c>
      <c r="M10" s="9">
        <f t="shared" si="4"/>
        <v>79.6</v>
      </c>
      <c r="N10" s="11"/>
    </row>
    <row r="11" spans="1:14" ht="35.25" customHeight="1">
      <c r="A11" s="6">
        <v>8</v>
      </c>
      <c r="B11" s="7" t="s">
        <v>20</v>
      </c>
      <c r="C11" s="8" t="s">
        <v>21</v>
      </c>
      <c r="D11" s="6" t="s">
        <v>22</v>
      </c>
      <c r="E11" s="9">
        <v>47</v>
      </c>
      <c r="F11" s="9">
        <f t="shared" si="0"/>
        <v>14.1</v>
      </c>
      <c r="G11" s="9">
        <v>81.8</v>
      </c>
      <c r="H11" s="9">
        <f t="shared" si="1"/>
        <v>24.54</v>
      </c>
      <c r="I11" s="9">
        <v>100</v>
      </c>
      <c r="J11" s="9">
        <f t="shared" si="2"/>
        <v>25</v>
      </c>
      <c r="K11" s="9">
        <v>100</v>
      </c>
      <c r="L11" s="9">
        <f t="shared" si="3"/>
        <v>15</v>
      </c>
      <c r="M11" s="9">
        <f t="shared" si="4"/>
        <v>78.64</v>
      </c>
      <c r="N11" s="11"/>
    </row>
    <row r="12" spans="1:14" ht="35.25" customHeight="1">
      <c r="A12" s="6">
        <v>9</v>
      </c>
      <c r="B12" s="7" t="s">
        <v>25</v>
      </c>
      <c r="C12" s="8" t="s">
        <v>26</v>
      </c>
      <c r="D12" s="6" t="s">
        <v>27</v>
      </c>
      <c r="E12" s="9">
        <v>54.5</v>
      </c>
      <c r="F12" s="9">
        <f t="shared" si="0"/>
        <v>16.349999999999998</v>
      </c>
      <c r="G12" s="9">
        <v>88.4</v>
      </c>
      <c r="H12" s="9">
        <f t="shared" si="1"/>
        <v>26.52</v>
      </c>
      <c r="I12" s="9">
        <v>100</v>
      </c>
      <c r="J12" s="9">
        <f t="shared" si="2"/>
        <v>25</v>
      </c>
      <c r="K12" s="9">
        <v>99.5</v>
      </c>
      <c r="L12" s="9">
        <f t="shared" si="3"/>
        <v>14.924999999999999</v>
      </c>
      <c r="M12" s="9">
        <f t="shared" si="4"/>
        <v>82.795</v>
      </c>
      <c r="N12" s="11"/>
    </row>
    <row r="13" spans="1:14" ht="35.25" customHeight="1">
      <c r="A13" s="6">
        <v>10</v>
      </c>
      <c r="B13" s="7" t="s">
        <v>25</v>
      </c>
      <c r="C13" s="8" t="s">
        <v>28</v>
      </c>
      <c r="D13" s="6" t="s">
        <v>29</v>
      </c>
      <c r="E13" s="9">
        <v>48</v>
      </c>
      <c r="F13" s="9">
        <f t="shared" si="0"/>
        <v>14.399999999999999</v>
      </c>
      <c r="G13" s="9">
        <v>78.4</v>
      </c>
      <c r="H13" s="9">
        <f t="shared" si="1"/>
        <v>23.52</v>
      </c>
      <c r="I13" s="9">
        <v>100</v>
      </c>
      <c r="J13" s="9">
        <f t="shared" si="2"/>
        <v>25</v>
      </c>
      <c r="K13" s="9">
        <v>98</v>
      </c>
      <c r="L13" s="9">
        <f t="shared" si="3"/>
        <v>14.7</v>
      </c>
      <c r="M13" s="9">
        <f t="shared" si="4"/>
        <v>77.62</v>
      </c>
      <c r="N13" s="11"/>
    </row>
    <row r="14" spans="1:14" s="10" customFormat="1" ht="35.25" customHeight="1">
      <c r="A14" s="6">
        <v>11</v>
      </c>
      <c r="B14" s="7" t="s">
        <v>30</v>
      </c>
      <c r="C14" s="8" t="s">
        <v>31</v>
      </c>
      <c r="D14" s="6" t="s">
        <v>32</v>
      </c>
      <c r="E14" s="9">
        <v>66.5</v>
      </c>
      <c r="F14" s="9">
        <f t="shared" si="0"/>
        <v>19.95</v>
      </c>
      <c r="G14" s="9">
        <v>85.8</v>
      </c>
      <c r="H14" s="9">
        <f t="shared" si="1"/>
        <v>25.74</v>
      </c>
      <c r="I14" s="9">
        <v>100</v>
      </c>
      <c r="J14" s="9">
        <f t="shared" si="2"/>
        <v>25</v>
      </c>
      <c r="K14" s="9">
        <v>100</v>
      </c>
      <c r="L14" s="9">
        <f t="shared" si="3"/>
        <v>15</v>
      </c>
      <c r="M14" s="9">
        <f t="shared" si="4"/>
        <v>85.69</v>
      </c>
      <c r="N14" s="15"/>
    </row>
    <row r="15" spans="1:14" s="10" customFormat="1" ht="35.25" customHeight="1">
      <c r="A15" s="6">
        <v>12</v>
      </c>
      <c r="B15" s="7" t="s">
        <v>30</v>
      </c>
      <c r="C15" s="8" t="s">
        <v>33</v>
      </c>
      <c r="D15" s="6" t="s">
        <v>34</v>
      </c>
      <c r="E15" s="9">
        <v>60</v>
      </c>
      <c r="F15" s="9">
        <f t="shared" si="0"/>
        <v>18</v>
      </c>
      <c r="G15" s="9">
        <v>92.2</v>
      </c>
      <c r="H15" s="9">
        <f t="shared" si="1"/>
        <v>27.66</v>
      </c>
      <c r="I15" s="9">
        <v>97.8</v>
      </c>
      <c r="J15" s="9">
        <f t="shared" si="2"/>
        <v>24.45</v>
      </c>
      <c r="K15" s="9">
        <v>100</v>
      </c>
      <c r="L15" s="9">
        <f t="shared" si="3"/>
        <v>15</v>
      </c>
      <c r="M15" s="9">
        <f t="shared" si="4"/>
        <v>85.11</v>
      </c>
      <c r="N15" s="15"/>
    </row>
    <row r="16" spans="1:14" ht="35.25" customHeight="1">
      <c r="A16" s="6">
        <v>13</v>
      </c>
      <c r="B16" s="7" t="s">
        <v>35</v>
      </c>
      <c r="C16" s="8" t="s">
        <v>36</v>
      </c>
      <c r="D16" s="6" t="s">
        <v>37</v>
      </c>
      <c r="E16" s="9">
        <v>74.5</v>
      </c>
      <c r="F16" s="9">
        <f t="shared" si="0"/>
        <v>22.349999999999998</v>
      </c>
      <c r="G16" s="9">
        <v>85.6</v>
      </c>
      <c r="H16" s="9">
        <f t="shared" si="1"/>
        <v>25.679999999999996</v>
      </c>
      <c r="I16" s="9">
        <v>99.08</v>
      </c>
      <c r="J16" s="9">
        <f t="shared" si="2"/>
        <v>24.77</v>
      </c>
      <c r="K16" s="9">
        <v>98</v>
      </c>
      <c r="L16" s="9">
        <f t="shared" si="3"/>
        <v>14.7</v>
      </c>
      <c r="M16" s="9">
        <f t="shared" si="4"/>
        <v>87.5</v>
      </c>
      <c r="N16" s="11"/>
    </row>
    <row r="17" spans="1:14" ht="35.25" customHeight="1">
      <c r="A17" s="6">
        <v>14</v>
      </c>
      <c r="B17" s="7" t="s">
        <v>35</v>
      </c>
      <c r="C17" s="8" t="s">
        <v>38</v>
      </c>
      <c r="D17" s="6" t="s">
        <v>39</v>
      </c>
      <c r="E17" s="9">
        <v>62.5</v>
      </c>
      <c r="F17" s="9">
        <f t="shared" si="0"/>
        <v>18.75</v>
      </c>
      <c r="G17" s="9">
        <v>77.2</v>
      </c>
      <c r="H17" s="9">
        <f t="shared" si="1"/>
        <v>23.16</v>
      </c>
      <c r="I17" s="9">
        <v>98.77</v>
      </c>
      <c r="J17" s="9">
        <f t="shared" si="2"/>
        <v>24.6925</v>
      </c>
      <c r="K17" s="9">
        <v>98</v>
      </c>
      <c r="L17" s="9">
        <f t="shared" si="3"/>
        <v>14.7</v>
      </c>
      <c r="M17" s="9">
        <f t="shared" si="4"/>
        <v>81.3025</v>
      </c>
      <c r="N17" s="11"/>
    </row>
    <row r="18" spans="1:14" ht="35.25" customHeight="1">
      <c r="A18" s="6">
        <v>15</v>
      </c>
      <c r="B18" s="7" t="s">
        <v>42</v>
      </c>
      <c r="C18" s="8" t="s">
        <v>43</v>
      </c>
      <c r="D18" s="6" t="s">
        <v>44</v>
      </c>
      <c r="E18" s="9">
        <v>56</v>
      </c>
      <c r="F18" s="9">
        <f t="shared" si="0"/>
        <v>16.8</v>
      </c>
      <c r="G18" s="9">
        <v>88.8</v>
      </c>
      <c r="H18" s="9">
        <f t="shared" si="1"/>
        <v>26.639999999999997</v>
      </c>
      <c r="I18" s="9">
        <v>100</v>
      </c>
      <c r="J18" s="9">
        <f t="shared" si="2"/>
        <v>25</v>
      </c>
      <c r="K18" s="9">
        <v>100</v>
      </c>
      <c r="L18" s="9">
        <f t="shared" si="3"/>
        <v>15</v>
      </c>
      <c r="M18" s="9">
        <f t="shared" si="4"/>
        <v>83.44</v>
      </c>
      <c r="N18" s="11"/>
    </row>
    <row r="19" spans="1:14" ht="35.25" customHeight="1">
      <c r="A19" s="6">
        <v>16</v>
      </c>
      <c r="B19" s="7" t="s">
        <v>42</v>
      </c>
      <c r="C19" s="8" t="s">
        <v>45</v>
      </c>
      <c r="D19" s="6" t="s">
        <v>46</v>
      </c>
      <c r="E19" s="9">
        <v>54.5</v>
      </c>
      <c r="F19" s="9">
        <f t="shared" si="0"/>
        <v>16.349999999999998</v>
      </c>
      <c r="G19" s="9">
        <v>79</v>
      </c>
      <c r="H19" s="9">
        <f t="shared" si="1"/>
        <v>23.7</v>
      </c>
      <c r="I19" s="9">
        <v>98.78</v>
      </c>
      <c r="J19" s="9">
        <f t="shared" si="2"/>
        <v>24.695</v>
      </c>
      <c r="K19" s="9">
        <v>100</v>
      </c>
      <c r="L19" s="9">
        <f t="shared" si="3"/>
        <v>15</v>
      </c>
      <c r="M19" s="9">
        <f t="shared" si="4"/>
        <v>79.745</v>
      </c>
      <c r="N19" s="11"/>
    </row>
    <row r="20" spans="1:14" ht="35.25" customHeight="1">
      <c r="A20" s="6">
        <v>17</v>
      </c>
      <c r="B20" s="7" t="s">
        <v>51</v>
      </c>
      <c r="C20" s="8" t="s">
        <v>40</v>
      </c>
      <c r="D20" s="6" t="s">
        <v>41</v>
      </c>
      <c r="E20" s="9">
        <v>52.5</v>
      </c>
      <c r="F20" s="9">
        <f t="shared" si="0"/>
        <v>15.75</v>
      </c>
      <c r="G20" s="9">
        <v>89</v>
      </c>
      <c r="H20" s="9">
        <f t="shared" si="1"/>
        <v>26.7</v>
      </c>
      <c r="I20" s="9">
        <v>100</v>
      </c>
      <c r="J20" s="9">
        <f t="shared" si="2"/>
        <v>25</v>
      </c>
      <c r="K20" s="9">
        <v>99</v>
      </c>
      <c r="L20" s="9">
        <f t="shared" si="3"/>
        <v>14.85</v>
      </c>
      <c r="M20" s="9">
        <f t="shared" si="4"/>
        <v>82.3</v>
      </c>
      <c r="N20" s="11"/>
    </row>
    <row r="21" spans="1:14" ht="35.25" customHeight="1">
      <c r="A21" s="6">
        <v>18</v>
      </c>
      <c r="B21" s="7" t="s">
        <v>47</v>
      </c>
      <c r="C21" s="8" t="s">
        <v>48</v>
      </c>
      <c r="D21" s="6" t="s">
        <v>49</v>
      </c>
      <c r="E21" s="9">
        <v>55.5</v>
      </c>
      <c r="F21" s="9">
        <f t="shared" si="0"/>
        <v>16.65</v>
      </c>
      <c r="G21" s="9">
        <v>82</v>
      </c>
      <c r="H21" s="9">
        <f t="shared" si="1"/>
        <v>24.599999999999998</v>
      </c>
      <c r="I21" s="9">
        <v>100</v>
      </c>
      <c r="J21" s="9">
        <f t="shared" si="2"/>
        <v>25</v>
      </c>
      <c r="K21" s="9">
        <v>99</v>
      </c>
      <c r="L21" s="9">
        <f t="shared" si="3"/>
        <v>14.85</v>
      </c>
      <c r="M21" s="9">
        <f t="shared" si="4"/>
        <v>81.1</v>
      </c>
      <c r="N21" s="11"/>
    </row>
    <row r="22" spans="2:3" ht="14.25">
      <c r="B22" s="2"/>
      <c r="C22" s="2"/>
    </row>
  </sheetData>
  <sheetProtection/>
  <autoFilter ref="A2:E21"/>
  <mergeCells count="10">
    <mergeCell ref="A1:N1"/>
    <mergeCell ref="A2:A3"/>
    <mergeCell ref="B2:B3"/>
    <mergeCell ref="C2:C3"/>
    <mergeCell ref="D2:D3"/>
    <mergeCell ref="E2:F2"/>
    <mergeCell ref="G2:H2"/>
    <mergeCell ref="I2:L2"/>
    <mergeCell ref="M2:M3"/>
    <mergeCell ref="N2:N3"/>
  </mergeCells>
  <printOptions/>
  <pageMargins left="0.7480314960629921" right="0.5118110236220472" top="0.3937007874015748" bottom="0.3937007874015748" header="0.35433070866141736" footer="0.2755905511811024"/>
  <pageSetup fitToHeight="0" fitToWidth="1" horizontalDpi="600" verticalDpi="600" orientation="landscape" paperSize="9" scale="87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Microsoft</cp:lastModifiedBy>
  <cp:lastPrinted>2017-10-16T08:34:21Z</cp:lastPrinted>
  <dcterms:created xsi:type="dcterms:W3CDTF">2017-06-01T02:19:55Z</dcterms:created>
  <dcterms:modified xsi:type="dcterms:W3CDTF">2017-10-16T08:58:22Z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