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495" windowHeight="9930"/>
  </bookViews>
  <sheets>
    <sheet name="体检人员名单" sheetId="2" r:id="rId1"/>
    <sheet name="Sheet3" sheetId="3" r:id="rId2"/>
  </sheets>
  <definedNames>
    <definedName name="_xlnm._FilterDatabase" localSheetId="0" hidden="1">体检人员名单!$A$1:$M$119</definedName>
    <definedName name="_xlnm.Print_Titles" localSheetId="0">体检人员名单!$2:$2</definedName>
  </definedNames>
  <calcPr calcId="124519"/>
</workbook>
</file>

<file path=xl/calcChain.xml><?xml version="1.0" encoding="utf-8"?>
<calcChain xmlns="http://schemas.openxmlformats.org/spreadsheetml/2006/main">
  <c r="L83" i="2"/>
  <c r="L24"/>
  <c r="K24"/>
  <c r="I24"/>
  <c r="I4"/>
  <c r="I5"/>
  <c r="I6"/>
  <c r="I7"/>
  <c r="I8"/>
  <c r="I9"/>
  <c r="I10"/>
  <c r="I11"/>
  <c r="I12"/>
  <c r="I13"/>
  <c r="I14"/>
  <c r="I15"/>
  <c r="I16"/>
  <c r="I17"/>
  <c r="I19"/>
  <c r="I20"/>
  <c r="I21"/>
  <c r="I22"/>
  <c r="I23"/>
  <c r="I25"/>
  <c r="I26"/>
  <c r="I27"/>
  <c r="I28"/>
  <c r="I29"/>
  <c r="I30"/>
  <c r="I31"/>
  <c r="I32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80"/>
  <c r="I81"/>
  <c r="I82"/>
  <c r="I83"/>
  <c r="I84"/>
  <c r="I85"/>
  <c r="I86"/>
  <c r="I87"/>
  <c r="I88"/>
  <c r="I89"/>
  <c r="I90"/>
  <c r="I91"/>
  <c r="I92"/>
  <c r="I93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79"/>
  <c r="I112"/>
  <c r="I113"/>
  <c r="I114"/>
  <c r="I115"/>
  <c r="I116"/>
  <c r="I117"/>
  <c r="I118"/>
  <c r="I38"/>
  <c r="I39"/>
  <c r="I76"/>
  <c r="I77"/>
  <c r="I41"/>
  <c r="I78"/>
  <c r="I3"/>
  <c r="K4"/>
  <c r="K5"/>
  <c r="K6"/>
  <c r="K7"/>
  <c r="K8"/>
  <c r="K9"/>
  <c r="K10"/>
  <c r="K11"/>
  <c r="K12"/>
  <c r="K13"/>
  <c r="K14"/>
  <c r="K15"/>
  <c r="K16"/>
  <c r="K17"/>
  <c r="K19"/>
  <c r="K20"/>
  <c r="K21"/>
  <c r="K22"/>
  <c r="K23"/>
  <c r="K25"/>
  <c r="K26"/>
  <c r="K27"/>
  <c r="K28"/>
  <c r="K29"/>
  <c r="K30"/>
  <c r="K31"/>
  <c r="K32"/>
  <c r="K42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80"/>
  <c r="K81"/>
  <c r="K82"/>
  <c r="K83"/>
  <c r="K84"/>
  <c r="K85"/>
  <c r="K86"/>
  <c r="K87"/>
  <c r="K88"/>
  <c r="K89"/>
  <c r="K90"/>
  <c r="K91"/>
  <c r="K92"/>
  <c r="K93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79"/>
  <c r="K112"/>
  <c r="K113"/>
  <c r="K114"/>
  <c r="K115"/>
  <c r="K116"/>
  <c r="K117"/>
  <c r="K118"/>
  <c r="K38"/>
  <c r="K39"/>
  <c r="K76"/>
  <c r="K77"/>
  <c r="K41"/>
  <c r="K78"/>
  <c r="K3"/>
  <c r="L10"/>
  <c r="L7"/>
  <c r="L21"/>
  <c r="L17"/>
  <c r="L22"/>
  <c r="L3"/>
  <c r="L23"/>
  <c r="L15"/>
  <c r="L8"/>
  <c r="L16"/>
  <c r="L6"/>
  <c r="L32"/>
  <c r="L25"/>
  <c r="L14"/>
  <c r="L27"/>
  <c r="L31"/>
  <c r="L11"/>
  <c r="L20"/>
  <c r="L26"/>
  <c r="L9"/>
  <c r="L5"/>
  <c r="L13"/>
  <c r="L30"/>
  <c r="L19"/>
  <c r="L28"/>
  <c r="L29"/>
  <c r="L4"/>
  <c r="L45"/>
  <c r="L42"/>
  <c r="L56"/>
  <c r="L55"/>
  <c r="L64"/>
  <c r="L53"/>
  <c r="L52"/>
  <c r="L51"/>
  <c r="L50"/>
  <c r="L57"/>
  <c r="L44"/>
  <c r="L59"/>
  <c r="L67"/>
  <c r="L49"/>
  <c r="L69"/>
  <c r="L46"/>
  <c r="L71"/>
  <c r="L54"/>
  <c r="L60"/>
  <c r="L70"/>
  <c r="L48"/>
  <c r="L65"/>
  <c r="L47"/>
  <c r="L72"/>
  <c r="L68"/>
  <c r="L62"/>
  <c r="L58"/>
  <c r="L61"/>
  <c r="L63"/>
  <c r="L66"/>
  <c r="L80"/>
  <c r="L81"/>
  <c r="L82"/>
  <c r="L88"/>
  <c r="L85"/>
  <c r="L84"/>
  <c r="L87"/>
  <c r="L86"/>
  <c r="L89"/>
  <c r="L90"/>
  <c r="L91"/>
  <c r="L92"/>
  <c r="L93"/>
  <c r="L96"/>
  <c r="L95"/>
  <c r="L101"/>
  <c r="L97"/>
  <c r="L99"/>
  <c r="L98"/>
  <c r="L100"/>
  <c r="L102"/>
  <c r="L103"/>
  <c r="L105"/>
  <c r="L104"/>
  <c r="L106"/>
  <c r="L108"/>
  <c r="L107"/>
  <c r="L110"/>
  <c r="L109"/>
  <c r="L111"/>
  <c r="L79"/>
  <c r="L112"/>
  <c r="L113"/>
  <c r="L117"/>
  <c r="L116"/>
  <c r="L115"/>
  <c r="L114"/>
  <c r="L118"/>
  <c r="L38"/>
  <c r="L39"/>
  <c r="L76"/>
  <c r="L77"/>
  <c r="L41"/>
  <c r="L78"/>
  <c r="L12"/>
</calcChain>
</file>

<file path=xl/sharedStrings.xml><?xml version="1.0" encoding="utf-8"?>
<sst xmlns="http://schemas.openxmlformats.org/spreadsheetml/2006/main" count="720" uniqueCount="293">
  <si>
    <t>姓名</t>
  </si>
  <si>
    <t>准考证号</t>
  </si>
  <si>
    <t>岗位性质</t>
  </si>
  <si>
    <t>岗位级别</t>
  </si>
  <si>
    <t>报考学科</t>
  </si>
  <si>
    <t>笔试成绩</t>
  </si>
  <si>
    <t>面试成绩</t>
  </si>
  <si>
    <t>总成绩</t>
  </si>
  <si>
    <t>何钊昭</t>
  </si>
  <si>
    <t>72201280704609</t>
  </si>
  <si>
    <t>农村义务教育教师岗（地方财政拨款）</t>
  </si>
  <si>
    <t>小学</t>
  </si>
  <si>
    <t>小学语文</t>
  </si>
  <si>
    <t>向琴</t>
  </si>
  <si>
    <t>72201280703927</t>
  </si>
  <si>
    <t>杨飞琼</t>
  </si>
  <si>
    <t>72201280704705</t>
  </si>
  <si>
    <t>王丽芳</t>
  </si>
  <si>
    <t>72201280702104</t>
  </si>
  <si>
    <t>袁明</t>
  </si>
  <si>
    <t>72201280701330</t>
  </si>
  <si>
    <t>乐舟</t>
  </si>
  <si>
    <t>72201280707027</t>
  </si>
  <si>
    <t>黄容</t>
  </si>
  <si>
    <t>72201280703122</t>
  </si>
  <si>
    <t>谭婷</t>
  </si>
  <si>
    <t>72201280700804</t>
  </si>
  <si>
    <t>蒲晓丹</t>
  </si>
  <si>
    <t>72201280703321</t>
  </si>
  <si>
    <t>戴会敏</t>
  </si>
  <si>
    <t>72201280705722</t>
  </si>
  <si>
    <t>谭金华</t>
  </si>
  <si>
    <t>72201280701517</t>
  </si>
  <si>
    <t>刘梦瑶</t>
  </si>
  <si>
    <t>72201280703713</t>
  </si>
  <si>
    <t>曾卓</t>
  </si>
  <si>
    <t>72201030403817</t>
  </si>
  <si>
    <t>蒲璐</t>
  </si>
  <si>
    <t>72201280701812</t>
  </si>
  <si>
    <t>田含</t>
  </si>
  <si>
    <t>72201280704522</t>
  </si>
  <si>
    <t>何丹</t>
  </si>
  <si>
    <t>72201280706330</t>
  </si>
  <si>
    <t>叶莹</t>
  </si>
  <si>
    <t>72201011401907</t>
  </si>
  <si>
    <t>刘爱林</t>
  </si>
  <si>
    <t>72201280702506</t>
  </si>
  <si>
    <t>侯臻怡</t>
  </si>
  <si>
    <t>72201280704003</t>
  </si>
  <si>
    <t>宋黎明</t>
  </si>
  <si>
    <t>72201280703730</t>
  </si>
  <si>
    <t>袁梧潇</t>
  </si>
  <si>
    <t>72201280702201</t>
  </si>
  <si>
    <t>向雪</t>
  </si>
  <si>
    <t>72201280700622</t>
  </si>
  <si>
    <t>杨婷婷</t>
  </si>
  <si>
    <t>72201280707429</t>
  </si>
  <si>
    <t>李清爽</t>
  </si>
  <si>
    <t>72201280702725</t>
  </si>
  <si>
    <t>刘琴</t>
  </si>
  <si>
    <t>72201280703716</t>
  </si>
  <si>
    <t>吴晓悠</t>
  </si>
  <si>
    <t>72201280702706</t>
  </si>
  <si>
    <t>黄玉鑫</t>
  </si>
  <si>
    <t>72201280702610</t>
  </si>
  <si>
    <t>黄丹</t>
  </si>
  <si>
    <t>72201280703806</t>
  </si>
  <si>
    <t>蒋佶红</t>
  </si>
  <si>
    <t>72201280705606</t>
  </si>
  <si>
    <t>宋源源</t>
  </si>
  <si>
    <t>72201280707010</t>
  </si>
  <si>
    <t>刘芳</t>
  </si>
  <si>
    <t>72202280708629</t>
  </si>
  <si>
    <t>小学数学</t>
  </si>
  <si>
    <t>朱萌</t>
  </si>
  <si>
    <t>72202280710626</t>
  </si>
  <si>
    <t>陈松</t>
  </si>
  <si>
    <t>72202280712112</t>
  </si>
  <si>
    <t>程露</t>
  </si>
  <si>
    <t>72202280708208</t>
  </si>
  <si>
    <t>徐乾</t>
  </si>
  <si>
    <t>72202030406328</t>
  </si>
  <si>
    <t>余岚</t>
  </si>
  <si>
    <t>72202280711810</t>
  </si>
  <si>
    <t>张涛</t>
  </si>
  <si>
    <t>72202280709916</t>
  </si>
  <si>
    <t>毛琳</t>
  </si>
  <si>
    <t>72202280710403</t>
  </si>
  <si>
    <t>杨婷</t>
  </si>
  <si>
    <t>72202280710214</t>
  </si>
  <si>
    <t>周欢</t>
  </si>
  <si>
    <t>72202280710129</t>
  </si>
  <si>
    <t>彭梦迪</t>
  </si>
  <si>
    <t>72202280709007</t>
  </si>
  <si>
    <t>陈腊梅</t>
  </si>
  <si>
    <t>72202280708309</t>
  </si>
  <si>
    <t>杨民峰</t>
  </si>
  <si>
    <t>72202280709814</t>
  </si>
  <si>
    <t>付乔</t>
  </si>
  <si>
    <t>72202280710823</t>
  </si>
  <si>
    <t>杨灿</t>
  </si>
  <si>
    <t>72202280710805</t>
  </si>
  <si>
    <t>陈慧</t>
  </si>
  <si>
    <t>72202280708902</t>
  </si>
  <si>
    <t>牟娟</t>
  </si>
  <si>
    <t>72202280710320</t>
  </si>
  <si>
    <t>冉佳</t>
  </si>
  <si>
    <t>72202280710715</t>
  </si>
  <si>
    <t>唐福爱</t>
  </si>
  <si>
    <t>72202280709218</t>
  </si>
  <si>
    <t>张棣</t>
  </si>
  <si>
    <t>72202280710006</t>
  </si>
  <si>
    <t>张柳</t>
  </si>
  <si>
    <t>熊菊英</t>
  </si>
  <si>
    <t>72202280709902</t>
  </si>
  <si>
    <t>邓瑞</t>
  </si>
  <si>
    <t>72202280708228</t>
  </si>
  <si>
    <t>李翔</t>
  </si>
  <si>
    <t>72202280708128</t>
  </si>
  <si>
    <t>廖康静</t>
  </si>
  <si>
    <t>72202280710815</t>
  </si>
  <si>
    <t>毛福红</t>
  </si>
  <si>
    <t>72202280709108</t>
  </si>
  <si>
    <t>赵仁贵</t>
  </si>
  <si>
    <t>72202280711007</t>
  </si>
  <si>
    <t>舒群</t>
  </si>
  <si>
    <t>72202280712422</t>
  </si>
  <si>
    <t>魏孟良</t>
  </si>
  <si>
    <t>72202280709901</t>
  </si>
  <si>
    <t>龙海燕</t>
  </si>
  <si>
    <t>72202280709701</t>
  </si>
  <si>
    <t>张颖群</t>
  </si>
  <si>
    <t>72202280712025</t>
  </si>
  <si>
    <t>余妍</t>
  </si>
  <si>
    <t>72202030407623</t>
  </si>
  <si>
    <t>田静</t>
  </si>
  <si>
    <t>71206280714009</t>
  </si>
  <si>
    <t>新机制教师岗（省财政拨款）</t>
  </si>
  <si>
    <t>小学音乐</t>
  </si>
  <si>
    <t>李佳</t>
  </si>
  <si>
    <t>72206280714021</t>
  </si>
  <si>
    <t>谭雪</t>
  </si>
  <si>
    <t>72206280714024</t>
  </si>
  <si>
    <t>张卓</t>
  </si>
  <si>
    <t>72206280714106</t>
  </si>
  <si>
    <t>崔以珍</t>
  </si>
  <si>
    <t>72206280713922</t>
  </si>
  <si>
    <t>朱瑞</t>
  </si>
  <si>
    <t>72206280714304</t>
  </si>
  <si>
    <t>刘桂华</t>
  </si>
  <si>
    <t>72206280714026</t>
  </si>
  <si>
    <t>刘淼淼</t>
  </si>
  <si>
    <t>72206280714109</t>
  </si>
  <si>
    <t>王玲</t>
  </si>
  <si>
    <t>72206280714224</t>
  </si>
  <si>
    <t>冉骁</t>
  </si>
  <si>
    <t>72207280714715</t>
  </si>
  <si>
    <t>小学体育</t>
  </si>
  <si>
    <t>余登科</t>
  </si>
  <si>
    <t>72207280714501</t>
  </si>
  <si>
    <t>肖青青</t>
  </si>
  <si>
    <t>72208280716105</t>
  </si>
  <si>
    <t>小学美术</t>
  </si>
  <si>
    <t>张倩</t>
  </si>
  <si>
    <t>72208280716130</t>
  </si>
  <si>
    <t>朱俊</t>
  </si>
  <si>
    <t>72208280716306</t>
  </si>
  <si>
    <t>中学</t>
  </si>
  <si>
    <t>初中地理</t>
  </si>
  <si>
    <t>万元平</t>
  </si>
  <si>
    <t>72306280605621</t>
  </si>
  <si>
    <t>石秀</t>
  </si>
  <si>
    <t>72306280605714</t>
  </si>
  <si>
    <t>向丽</t>
  </si>
  <si>
    <t>72203280600118</t>
  </si>
  <si>
    <t>小学英语</t>
  </si>
  <si>
    <t>72203280602021</t>
  </si>
  <si>
    <t>郑玉萍</t>
  </si>
  <si>
    <t>72203280601305</t>
  </si>
  <si>
    <t>杨小琴</t>
  </si>
  <si>
    <t>72203280602506</t>
  </si>
  <si>
    <t>田陶</t>
  </si>
  <si>
    <t>72203280601113</t>
  </si>
  <si>
    <t>向荣</t>
  </si>
  <si>
    <t>72203280602026</t>
  </si>
  <si>
    <t>胡戍英</t>
  </si>
  <si>
    <t>72203110308926</t>
  </si>
  <si>
    <t>王钧</t>
  </si>
  <si>
    <t>72203280600204</t>
  </si>
  <si>
    <t>李维</t>
  </si>
  <si>
    <t>72203280601813</t>
  </si>
  <si>
    <t>代婷</t>
  </si>
  <si>
    <t>72203280601020</t>
  </si>
  <si>
    <t>田雪丽</t>
  </si>
  <si>
    <t>72203280600709</t>
  </si>
  <si>
    <t>陈苗</t>
  </si>
  <si>
    <t>72203280602117</t>
  </si>
  <si>
    <t>初中英语</t>
  </si>
  <si>
    <t>陈静</t>
  </si>
  <si>
    <t>72303013201402</t>
  </si>
  <si>
    <t>胡亚男</t>
  </si>
  <si>
    <t>72303280604724</t>
  </si>
  <si>
    <t>小学思想品德</t>
  </si>
  <si>
    <t>邓雅茹</t>
  </si>
  <si>
    <t>72204280713105</t>
  </si>
  <si>
    <t>谢明亮</t>
  </si>
  <si>
    <t>71302280604027</t>
  </si>
  <si>
    <t>初中数学</t>
  </si>
  <si>
    <t>邹雅洁</t>
  </si>
  <si>
    <t>72209280716824</t>
  </si>
  <si>
    <t>小学信息技术</t>
  </si>
  <si>
    <t>谢丹</t>
  </si>
  <si>
    <t>72209061002209</t>
  </si>
  <si>
    <t>牟清</t>
  </si>
  <si>
    <t>72209280716817</t>
  </si>
  <si>
    <t>许琼慧</t>
  </si>
  <si>
    <t>72209280716704</t>
  </si>
  <si>
    <t>刘星志</t>
  </si>
  <si>
    <t>72209280716822</t>
  </si>
  <si>
    <t>金洺浕</t>
  </si>
  <si>
    <t>72209280716730</t>
  </si>
  <si>
    <t>周华祥</t>
  </si>
  <si>
    <t>72309280606627</t>
  </si>
  <si>
    <t>初中生物</t>
  </si>
  <si>
    <t>温礼华</t>
  </si>
  <si>
    <t>71201280704014</t>
  </si>
  <si>
    <t>安冬妮</t>
  </si>
  <si>
    <t>71201280704520</t>
  </si>
  <si>
    <t>覃丹</t>
  </si>
  <si>
    <t>71202280708214</t>
  </si>
  <si>
    <t>秦彩云</t>
  </si>
  <si>
    <t>71202280711517</t>
  </si>
  <si>
    <t>邓焯瑜</t>
  </si>
  <si>
    <t>72301280603209</t>
  </si>
  <si>
    <t>初中语文</t>
  </si>
  <si>
    <t>林沭宏</t>
  </si>
  <si>
    <t>72302280604230</t>
  </si>
  <si>
    <t>序号</t>
    <phoneticPr fontId="4" type="noConversion"/>
  </si>
  <si>
    <t>77.8</t>
  </si>
  <si>
    <t>76.5</t>
  </si>
  <si>
    <t>65.9</t>
  </si>
  <si>
    <t>66.15</t>
  </si>
  <si>
    <t>66.4</t>
  </si>
  <si>
    <t>66.95</t>
  </si>
  <si>
    <t>79.7</t>
  </si>
  <si>
    <t>65.05</t>
  </si>
  <si>
    <t>64.2</t>
  </si>
  <si>
    <t>67.3</t>
  </si>
  <si>
    <t>59.5</t>
  </si>
  <si>
    <t>35</t>
    <phoneticPr fontId="4" type="noConversion"/>
  </si>
  <si>
    <t>53.68</t>
    <phoneticPr fontId="4" type="noConversion"/>
  </si>
  <si>
    <t>80.94</t>
    <phoneticPr fontId="4" type="noConversion"/>
  </si>
  <si>
    <t>34</t>
    <phoneticPr fontId="4" type="noConversion"/>
  </si>
  <si>
    <t>83.25</t>
    <phoneticPr fontId="4" type="noConversion"/>
  </si>
  <si>
    <t>1</t>
    <phoneticPr fontId="4" type="noConversion"/>
  </si>
  <si>
    <t>8</t>
    <phoneticPr fontId="4" type="noConversion"/>
  </si>
  <si>
    <t>2</t>
    <phoneticPr fontId="4" type="noConversion"/>
  </si>
  <si>
    <t>4</t>
    <phoneticPr fontId="4" type="noConversion"/>
  </si>
  <si>
    <t>12</t>
    <phoneticPr fontId="4" type="noConversion"/>
  </si>
  <si>
    <t>6</t>
    <phoneticPr fontId="4" type="noConversion"/>
  </si>
  <si>
    <t>计划数</t>
    <phoneticPr fontId="4" type="noConversion"/>
  </si>
  <si>
    <t>笔试成绩折算40%</t>
    <phoneticPr fontId="4" type="noConversion"/>
  </si>
  <si>
    <t>面试成绩折算60%</t>
    <phoneticPr fontId="4" type="noConversion"/>
  </si>
  <si>
    <t>谢红慧</t>
  </si>
  <si>
    <t>72201280701622</t>
  </si>
  <si>
    <t>覃仕慧</t>
  </si>
  <si>
    <t>72201280704406</t>
  </si>
  <si>
    <t>35</t>
  </si>
  <si>
    <t>冉念</t>
  </si>
  <si>
    <t>72201280705513</t>
  </si>
  <si>
    <t>白青莹</t>
  </si>
  <si>
    <t>72201280700211</t>
  </si>
  <si>
    <t>谭玉柱</t>
  </si>
  <si>
    <t>72202280708023</t>
  </si>
  <si>
    <t>王晓兰</t>
  </si>
  <si>
    <t>72202280711005</t>
  </si>
  <si>
    <t>陈国佩</t>
  </si>
  <si>
    <t>72202280707820</t>
  </si>
  <si>
    <t>34</t>
  </si>
  <si>
    <t>郭小玲</t>
  </si>
  <si>
    <t>71201050201122</t>
  </si>
  <si>
    <t>3</t>
  </si>
  <si>
    <t>69.6</t>
  </si>
  <si>
    <t>黄卫</t>
  </si>
  <si>
    <t>72208280715828</t>
  </si>
  <si>
    <t>4</t>
  </si>
  <si>
    <t>胡婧</t>
  </si>
  <si>
    <t>72201280701025</t>
  </si>
  <si>
    <t>备注</t>
    <phoneticPr fontId="4" type="noConversion"/>
  </si>
  <si>
    <t>农村义务教育教师岗（地方财政拨款）</t>
    <phoneticPr fontId="4" type="noConversion"/>
  </si>
  <si>
    <t>3</t>
    <phoneticPr fontId="4" type="noConversion"/>
  </si>
  <si>
    <t>3</t>
    <phoneticPr fontId="4" type="noConversion"/>
  </si>
  <si>
    <t>咸丰县2017年农村义务教育学校教师公开招聘选岗人员名单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</si>
</sst>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6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5" fillId="2" borderId="0" xfId="0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55" applyNumberFormat="1" applyFont="1" applyBorder="1" applyAlignment="1">
      <alignment horizontal="center" vertical="center"/>
    </xf>
    <xf numFmtId="49" fontId="5" fillId="2" borderId="1" xfId="14" applyNumberFormat="1" applyFont="1" applyFill="1" applyBorder="1" applyAlignment="1">
      <alignment horizontal="center" vertical="center"/>
    </xf>
    <xf numFmtId="176" fontId="5" fillId="0" borderId="1" xfId="58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14" applyNumberFormat="1" applyFont="1" applyFill="1" applyBorder="1" applyAlignment="1">
      <alignment horizontal="center" vertical="center"/>
    </xf>
    <xf numFmtId="49" fontId="5" fillId="2" borderId="1" xfId="4" applyNumberFormat="1" applyFont="1" applyFill="1" applyBorder="1" applyAlignment="1">
      <alignment horizontal="center" vertical="center"/>
    </xf>
    <xf numFmtId="177" fontId="5" fillId="2" borderId="1" xfId="2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49" fontId="5" fillId="0" borderId="1" xfId="61" applyNumberFormat="1" applyFont="1" applyBorder="1" applyAlignment="1">
      <alignment horizontal="center" vertical="center"/>
    </xf>
    <xf numFmtId="176" fontId="5" fillId="0" borderId="1" xfId="64" applyNumberFormat="1" applyFont="1" applyBorder="1" applyAlignment="1">
      <alignment horizontal="center" vertical="center"/>
    </xf>
    <xf numFmtId="0" fontId="5" fillId="0" borderId="1" xfId="66" applyFont="1" applyBorder="1" applyAlignment="1">
      <alignment horizontal="center" vertical="center"/>
    </xf>
    <xf numFmtId="49" fontId="5" fillId="2" borderId="1" xfId="8" applyNumberFormat="1" applyFont="1" applyFill="1" applyBorder="1" applyAlignment="1">
      <alignment horizontal="center" vertical="center"/>
    </xf>
    <xf numFmtId="0" fontId="5" fillId="2" borderId="1" xfId="8" applyNumberFormat="1" applyFont="1" applyFill="1" applyBorder="1" applyAlignment="1">
      <alignment horizontal="center" vertical="center"/>
    </xf>
    <xf numFmtId="177" fontId="5" fillId="2" borderId="1" xfId="8" applyNumberFormat="1" applyFont="1" applyFill="1" applyBorder="1" applyAlignment="1">
      <alignment horizontal="center" vertical="center"/>
    </xf>
    <xf numFmtId="49" fontId="5" fillId="2" borderId="1" xfId="12" applyNumberFormat="1" applyFont="1" applyFill="1" applyBorder="1" applyAlignment="1">
      <alignment horizontal="center" vertical="center"/>
    </xf>
    <xf numFmtId="0" fontId="5" fillId="2" borderId="1" xfId="12" applyNumberFormat="1" applyFont="1" applyFill="1" applyBorder="1" applyAlignment="1">
      <alignment horizontal="center" vertical="center"/>
    </xf>
    <xf numFmtId="49" fontId="5" fillId="0" borderId="1" xfId="40" applyNumberFormat="1" applyFont="1" applyBorder="1" applyAlignment="1">
      <alignment horizontal="center" vertical="center"/>
    </xf>
    <xf numFmtId="176" fontId="5" fillId="0" borderId="1" xfId="40" applyNumberFormat="1" applyFont="1" applyBorder="1" applyAlignment="1">
      <alignment horizontal="center" vertical="center"/>
    </xf>
    <xf numFmtId="0" fontId="5" fillId="0" borderId="1" xfId="39" applyFont="1" applyBorder="1" applyAlignment="1">
      <alignment horizontal="center" vertical="center"/>
    </xf>
    <xf numFmtId="49" fontId="5" fillId="0" borderId="1" xfId="45" applyNumberFormat="1" applyFont="1" applyBorder="1" applyAlignment="1">
      <alignment horizontal="center" vertical="center"/>
    </xf>
    <xf numFmtId="176" fontId="5" fillId="0" borderId="1" xfId="48" applyNumberFormat="1" applyFont="1" applyBorder="1" applyAlignment="1">
      <alignment horizontal="center" vertical="center"/>
    </xf>
    <xf numFmtId="0" fontId="5" fillId="0" borderId="1" xfId="50" applyFont="1" applyBorder="1" applyAlignment="1">
      <alignment horizontal="center" vertical="center"/>
    </xf>
    <xf numFmtId="0" fontId="5" fillId="2" borderId="0" xfId="0" applyFont="1" applyFill="1"/>
    <xf numFmtId="0" fontId="5" fillId="2" borderId="1" xfId="0" applyFont="1" applyFill="1" applyBorder="1" applyAlignment="1">
      <alignment horizontal="center" vertical="center"/>
    </xf>
    <xf numFmtId="177" fontId="5" fillId="2" borderId="1" xfId="4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4" applyNumberFormat="1" applyFont="1" applyFill="1" applyBorder="1" applyAlignment="1">
      <alignment horizontal="center" vertical="center"/>
    </xf>
    <xf numFmtId="0" fontId="5" fillId="2" borderId="1" xfId="88" applyNumberFormat="1" applyFont="1" applyFill="1" applyBorder="1" applyAlignment="1">
      <alignment horizontal="center" vertical="center"/>
    </xf>
    <xf numFmtId="49" fontId="5" fillId="2" borderId="1" xfId="71" applyNumberFormat="1" applyFont="1" applyFill="1" applyBorder="1" applyAlignment="1">
      <alignment horizontal="center" vertical="center"/>
    </xf>
    <xf numFmtId="49" fontId="5" fillId="2" borderId="1" xfId="91" applyNumberFormat="1" applyFont="1" applyFill="1" applyBorder="1" applyAlignment="1">
      <alignment horizontal="center" vertical="center"/>
    </xf>
    <xf numFmtId="0" fontId="5" fillId="2" borderId="1" xfId="91" applyNumberFormat="1" applyFont="1" applyFill="1" applyBorder="1" applyAlignment="1">
      <alignment horizontal="center" vertical="center"/>
    </xf>
    <xf numFmtId="49" fontId="5" fillId="2" borderId="1" xfId="77" applyNumberFormat="1" applyFont="1" applyFill="1" applyBorder="1" applyAlignment="1">
      <alignment horizontal="center" vertical="center"/>
    </xf>
    <xf numFmtId="49" fontId="5" fillId="2" borderId="1" xfId="90" applyNumberFormat="1" applyFont="1" applyFill="1" applyBorder="1" applyAlignment="1">
      <alignment horizontal="center" vertical="center"/>
    </xf>
    <xf numFmtId="0" fontId="5" fillId="2" borderId="1" xfId="90" applyNumberFormat="1" applyFont="1" applyFill="1" applyBorder="1" applyAlignment="1">
      <alignment horizontal="center" vertical="center"/>
    </xf>
    <xf numFmtId="49" fontId="5" fillId="2" borderId="1" xfId="93" applyNumberFormat="1" applyFont="1" applyFill="1" applyBorder="1" applyAlignment="1">
      <alignment horizontal="center" vertical="center"/>
    </xf>
    <xf numFmtId="49" fontId="5" fillId="2" borderId="1" xfId="95" applyNumberFormat="1" applyFont="1" applyFill="1" applyBorder="1" applyAlignment="1">
      <alignment horizontal="center" vertical="center"/>
    </xf>
    <xf numFmtId="0" fontId="5" fillId="2" borderId="1" xfId="95" applyNumberFormat="1" applyFont="1" applyFill="1" applyBorder="1" applyAlignment="1">
      <alignment horizontal="center" vertical="center"/>
    </xf>
    <xf numFmtId="0" fontId="5" fillId="2" borderId="1" xfId="73" applyNumberFormat="1" applyFont="1" applyFill="1" applyBorder="1" applyAlignment="1">
      <alignment horizontal="center" vertical="center"/>
    </xf>
    <xf numFmtId="0" fontId="5" fillId="2" borderId="1" xfId="75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96">
    <cellStyle name="常规" xfId="0" builtinId="0"/>
    <cellStyle name="常规 12" xfId="66"/>
    <cellStyle name="常规 2" xfId="2"/>
    <cellStyle name="常规 2 10" xfId="20"/>
    <cellStyle name="常规 2 11" xfId="22"/>
    <cellStyle name="常规 2 12" xfId="24"/>
    <cellStyle name="常规 2 13" xfId="26"/>
    <cellStyle name="常规 2 14" xfId="28"/>
    <cellStyle name="常规 2 15" xfId="30"/>
    <cellStyle name="常规 2 16" xfId="32"/>
    <cellStyle name="常规 2 17" xfId="34"/>
    <cellStyle name="常规 2 18" xfId="35"/>
    <cellStyle name="常规 2 19" xfId="38"/>
    <cellStyle name="常规 2 2" xfId="1"/>
    <cellStyle name="常规 2 2 10" xfId="18"/>
    <cellStyle name="常规 2 2 11" xfId="21"/>
    <cellStyle name="常规 2 2 12" xfId="23"/>
    <cellStyle name="常规 2 2 13" xfId="25"/>
    <cellStyle name="常规 2 2 14" xfId="27"/>
    <cellStyle name="常规 2 2 15" xfId="29"/>
    <cellStyle name="常规 2 2 16" xfId="31"/>
    <cellStyle name="常规 2 2 17" xfId="33"/>
    <cellStyle name="常规 2 2 18" xfId="37"/>
    <cellStyle name="常规 2 2 19" xfId="36"/>
    <cellStyle name="常规 2 2 2" xfId="3"/>
    <cellStyle name="常规 2 2 20" xfId="41"/>
    <cellStyle name="常规 2 2 21" xfId="44"/>
    <cellStyle name="常规 2 2 22" xfId="47"/>
    <cellStyle name="常规 2 2 23" xfId="51"/>
    <cellStyle name="常规 2 2 24" xfId="54"/>
    <cellStyle name="常规 2 2 25" xfId="57"/>
    <cellStyle name="常规 2 2 26" xfId="60"/>
    <cellStyle name="常规 2 2 27" xfId="63"/>
    <cellStyle name="常规 2 2 28" xfId="67"/>
    <cellStyle name="常规 2 2 29" xfId="70"/>
    <cellStyle name="常规 2 2 3" xfId="5"/>
    <cellStyle name="常规 2 2 30" xfId="84"/>
    <cellStyle name="常规 2 2 31" xfId="87"/>
    <cellStyle name="常规 2 2 32" xfId="82"/>
    <cellStyle name="常规 2 2 33" xfId="72"/>
    <cellStyle name="常规 2 2 34" xfId="86"/>
    <cellStyle name="常规 2 2 35" xfId="83"/>
    <cellStyle name="常规 2 2 36" xfId="89"/>
    <cellStyle name="常规 2 2 37" xfId="79"/>
    <cellStyle name="常规 2 2 38" xfId="76"/>
    <cellStyle name="常规 2 2 39" xfId="74"/>
    <cellStyle name="常规 2 2 4" xfId="7"/>
    <cellStyle name="常规 2 2 40" xfId="92"/>
    <cellStyle name="常规 2 2 41" xfId="94"/>
    <cellStyle name="常规 2 2 5" xfId="9"/>
    <cellStyle name="常规 2 2 6" xfId="11"/>
    <cellStyle name="常规 2 2 7" xfId="13"/>
    <cellStyle name="常规 2 2 8" xfId="16"/>
    <cellStyle name="常规 2 2 9" xfId="19"/>
    <cellStyle name="常规 2 20" xfId="40"/>
    <cellStyle name="常规 2 21" xfId="42"/>
    <cellStyle name="常规 2 22" xfId="45"/>
    <cellStyle name="常规 2 23" xfId="48"/>
    <cellStyle name="常规 2 24" xfId="52"/>
    <cellStyle name="常规 2 25" xfId="55"/>
    <cellStyle name="常规 2 26" xfId="58"/>
    <cellStyle name="常规 2 27" xfId="61"/>
    <cellStyle name="常规 2 28" xfId="64"/>
    <cellStyle name="常规 2 29" xfId="68"/>
    <cellStyle name="常规 2 3" xfId="4"/>
    <cellStyle name="常规 2 30" xfId="71"/>
    <cellStyle name="常规 2 31" xfId="91"/>
    <cellStyle name="常规 2 32" xfId="77"/>
    <cellStyle name="常规 2 33" xfId="90"/>
    <cellStyle name="常规 2 34" xfId="78"/>
    <cellStyle name="常规 2 35" xfId="88"/>
    <cellStyle name="常规 2 36" xfId="81"/>
    <cellStyle name="常规 2 37" xfId="73"/>
    <cellStyle name="常规 2 38" xfId="85"/>
    <cellStyle name="常规 2 39" xfId="80"/>
    <cellStyle name="常规 2 4" xfId="6"/>
    <cellStyle name="常规 2 40" xfId="75"/>
    <cellStyle name="常规 2 41" xfId="93"/>
    <cellStyle name="常规 2 42" xfId="95"/>
    <cellStyle name="常规 2 5" xfId="8"/>
    <cellStyle name="常规 2 6" xfId="10"/>
    <cellStyle name="常规 2 7" xfId="12"/>
    <cellStyle name="常规 2 8" xfId="14"/>
    <cellStyle name="常规 2 9" xfId="17"/>
    <cellStyle name="常规 3" xfId="15"/>
    <cellStyle name="常规 3 10" xfId="69"/>
    <cellStyle name="常规 3 2" xfId="43"/>
    <cellStyle name="常规 3 3" xfId="46"/>
    <cellStyle name="常规 3 4" xfId="49"/>
    <cellStyle name="常规 3 5" xfId="53"/>
    <cellStyle name="常规 3 6" xfId="56"/>
    <cellStyle name="常规 3 7" xfId="59"/>
    <cellStyle name="常规 3 8" xfId="62"/>
    <cellStyle name="常规 3 9" xfId="65"/>
    <cellStyle name="常规 4" xfId="39"/>
    <cellStyle name="常规 7" xfId="50"/>
  </cellStyles>
  <dxfs count="0"/>
  <tableStyles count="0" defaultTableStyle="TableStyleMedium2"/>
  <colors>
    <mruColors>
      <color rgb="FF263DE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topLeftCell="A97" zoomScale="85" zoomScaleNormal="85" workbookViewId="0">
      <selection activeCell="S111" sqref="S111"/>
    </sheetView>
  </sheetViews>
  <sheetFormatPr defaultRowHeight="13.5"/>
  <cols>
    <col min="1" max="1" width="4.625" style="6" customWidth="1"/>
    <col min="2" max="2" width="7.25" style="6" customWidth="1"/>
    <col min="3" max="3" width="15.75" style="6" bestFit="1" customWidth="1"/>
    <col min="4" max="4" width="34.625" style="6" customWidth="1"/>
    <col min="5" max="5" width="5.75" style="6" bestFit="1" customWidth="1"/>
    <col min="6" max="6" width="12.625" style="6" customWidth="1"/>
    <col min="7" max="7" width="5.5" style="6" customWidth="1"/>
    <col min="8" max="8" width="6.75" style="6" customWidth="1"/>
    <col min="9" max="9" width="7" style="6" customWidth="1"/>
    <col min="10" max="10" width="6.75" style="6" customWidth="1"/>
    <col min="11" max="11" width="7.5" style="6" customWidth="1"/>
    <col min="12" max="12" width="7" style="6" customWidth="1"/>
    <col min="13" max="13" width="10.5" style="6" customWidth="1"/>
    <col min="14" max="16384" width="9" style="1"/>
  </cols>
  <sheetData>
    <row r="1" spans="1:13" ht="31.5" customHeight="1">
      <c r="A1" s="49" t="s">
        <v>292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" customFormat="1" ht="45.75" customHeight="1">
      <c r="A2" s="3" t="s">
        <v>237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260</v>
      </c>
      <c r="H2" s="2" t="s">
        <v>5</v>
      </c>
      <c r="I2" s="2" t="s">
        <v>261</v>
      </c>
      <c r="J2" s="4" t="s">
        <v>6</v>
      </c>
      <c r="K2" s="4" t="s">
        <v>262</v>
      </c>
      <c r="L2" s="3" t="s">
        <v>7</v>
      </c>
      <c r="M2" s="3" t="s">
        <v>288</v>
      </c>
    </row>
    <row r="3" spans="1:13" ht="21.95" customHeight="1">
      <c r="A3" s="33">
        <v>1</v>
      </c>
      <c r="B3" s="7" t="s">
        <v>23</v>
      </c>
      <c r="C3" s="7" t="s">
        <v>24</v>
      </c>
      <c r="D3" s="7" t="s">
        <v>10</v>
      </c>
      <c r="E3" s="7" t="s">
        <v>11</v>
      </c>
      <c r="F3" s="7" t="s">
        <v>12</v>
      </c>
      <c r="G3" s="7" t="s">
        <v>249</v>
      </c>
      <c r="H3" s="8">
        <v>71.3</v>
      </c>
      <c r="I3" s="8">
        <f>H3*0.4</f>
        <v>28.52</v>
      </c>
      <c r="J3" s="35">
        <v>94.4</v>
      </c>
      <c r="K3" s="35">
        <f>J3*0.6</f>
        <v>56.64</v>
      </c>
      <c r="L3" s="9">
        <f t="shared" ref="L3:L30" si="0">H3*0.4+J3*0.6</f>
        <v>85.16</v>
      </c>
      <c r="M3" s="33"/>
    </row>
    <row r="4" spans="1:13" ht="21.95" customHeight="1">
      <c r="A4" s="33">
        <v>2</v>
      </c>
      <c r="B4" s="7" t="s">
        <v>69</v>
      </c>
      <c r="C4" s="7" t="s">
        <v>70</v>
      </c>
      <c r="D4" s="7" t="s">
        <v>10</v>
      </c>
      <c r="E4" s="7" t="s">
        <v>11</v>
      </c>
      <c r="F4" s="7" t="s">
        <v>12</v>
      </c>
      <c r="G4" s="7" t="s">
        <v>249</v>
      </c>
      <c r="H4" s="8">
        <v>65.599999999999994</v>
      </c>
      <c r="I4" s="8">
        <f t="shared" ref="I4:I32" si="1">H4*0.4</f>
        <v>26.24</v>
      </c>
      <c r="J4" s="35">
        <v>93.7</v>
      </c>
      <c r="K4" s="35">
        <f t="shared" ref="K4:K32" si="2">J4*0.6</f>
        <v>56.22</v>
      </c>
      <c r="L4" s="9">
        <f t="shared" si="0"/>
        <v>82.46</v>
      </c>
      <c r="M4" s="33"/>
    </row>
    <row r="5" spans="1:13" ht="21.95" customHeight="1">
      <c r="A5" s="33">
        <v>3</v>
      </c>
      <c r="B5" s="7" t="s">
        <v>53</v>
      </c>
      <c r="C5" s="7" t="s">
        <v>54</v>
      </c>
      <c r="D5" s="7" t="s">
        <v>10</v>
      </c>
      <c r="E5" s="7" t="s">
        <v>11</v>
      </c>
      <c r="F5" s="7" t="s">
        <v>12</v>
      </c>
      <c r="G5" s="7" t="s">
        <v>249</v>
      </c>
      <c r="H5" s="8">
        <v>68.55</v>
      </c>
      <c r="I5" s="8">
        <f t="shared" si="1"/>
        <v>27.42</v>
      </c>
      <c r="J5" s="35">
        <v>91.7</v>
      </c>
      <c r="K5" s="35">
        <f t="shared" si="2"/>
        <v>55.02</v>
      </c>
      <c r="L5" s="9">
        <f t="shared" si="0"/>
        <v>82.44</v>
      </c>
      <c r="M5" s="33"/>
    </row>
    <row r="6" spans="1:13" ht="21.95" customHeight="1">
      <c r="A6" s="33">
        <v>4</v>
      </c>
      <c r="B6" s="7" t="s">
        <v>33</v>
      </c>
      <c r="C6" s="7" t="s">
        <v>34</v>
      </c>
      <c r="D6" s="7" t="s">
        <v>10</v>
      </c>
      <c r="E6" s="7" t="s">
        <v>11</v>
      </c>
      <c r="F6" s="7" t="s">
        <v>12</v>
      </c>
      <c r="G6" s="7" t="s">
        <v>249</v>
      </c>
      <c r="H6" s="8">
        <v>70.5</v>
      </c>
      <c r="I6" s="8">
        <f t="shared" si="1"/>
        <v>28.200000000000003</v>
      </c>
      <c r="J6" s="35">
        <v>90.3</v>
      </c>
      <c r="K6" s="35">
        <f t="shared" si="2"/>
        <v>54.18</v>
      </c>
      <c r="L6" s="9">
        <f t="shared" si="0"/>
        <v>82.38</v>
      </c>
      <c r="M6" s="33"/>
    </row>
    <row r="7" spans="1:13" ht="21.95" customHeight="1">
      <c r="A7" s="33">
        <v>5</v>
      </c>
      <c r="B7" s="7" t="s">
        <v>15</v>
      </c>
      <c r="C7" s="7" t="s">
        <v>16</v>
      </c>
      <c r="D7" s="7" t="s">
        <v>10</v>
      </c>
      <c r="E7" s="7" t="s">
        <v>11</v>
      </c>
      <c r="F7" s="7" t="s">
        <v>12</v>
      </c>
      <c r="G7" s="7" t="s">
        <v>249</v>
      </c>
      <c r="H7" s="8">
        <v>73.2</v>
      </c>
      <c r="I7" s="8">
        <f t="shared" si="1"/>
        <v>29.28</v>
      </c>
      <c r="J7" s="35">
        <v>88.3</v>
      </c>
      <c r="K7" s="35">
        <f t="shared" si="2"/>
        <v>52.98</v>
      </c>
      <c r="L7" s="9">
        <f t="shared" si="0"/>
        <v>82.259999999999991</v>
      </c>
      <c r="M7" s="33"/>
    </row>
    <row r="8" spans="1:13" ht="21.95" customHeight="1">
      <c r="A8" s="33">
        <v>6</v>
      </c>
      <c r="B8" s="7" t="s">
        <v>29</v>
      </c>
      <c r="C8" s="7" t="s">
        <v>30</v>
      </c>
      <c r="D8" s="7" t="s">
        <v>10</v>
      </c>
      <c r="E8" s="7" t="s">
        <v>11</v>
      </c>
      <c r="F8" s="7" t="s">
        <v>12</v>
      </c>
      <c r="G8" s="7" t="s">
        <v>249</v>
      </c>
      <c r="H8" s="8">
        <v>70.650000000000006</v>
      </c>
      <c r="I8" s="8">
        <f t="shared" si="1"/>
        <v>28.260000000000005</v>
      </c>
      <c r="J8" s="35">
        <v>89.1</v>
      </c>
      <c r="K8" s="35">
        <f t="shared" si="2"/>
        <v>53.459999999999994</v>
      </c>
      <c r="L8" s="9">
        <f t="shared" si="0"/>
        <v>81.72</v>
      </c>
      <c r="M8" s="33"/>
    </row>
    <row r="9" spans="1:13" ht="21.95" customHeight="1">
      <c r="A9" s="33">
        <v>7</v>
      </c>
      <c r="B9" s="7" t="s">
        <v>51</v>
      </c>
      <c r="C9" s="7" t="s">
        <v>52</v>
      </c>
      <c r="D9" s="7" t="s">
        <v>10</v>
      </c>
      <c r="E9" s="7" t="s">
        <v>11</v>
      </c>
      <c r="F9" s="7" t="s">
        <v>12</v>
      </c>
      <c r="G9" s="7" t="s">
        <v>249</v>
      </c>
      <c r="H9" s="8">
        <v>69</v>
      </c>
      <c r="I9" s="8">
        <f t="shared" si="1"/>
        <v>27.6</v>
      </c>
      <c r="J9" s="35">
        <v>89.9</v>
      </c>
      <c r="K9" s="35">
        <f t="shared" si="2"/>
        <v>53.940000000000005</v>
      </c>
      <c r="L9" s="9">
        <f t="shared" si="0"/>
        <v>81.540000000000006</v>
      </c>
      <c r="M9" s="33"/>
    </row>
    <row r="10" spans="1:13" ht="21.95" customHeight="1">
      <c r="A10" s="33">
        <v>8</v>
      </c>
      <c r="B10" s="7" t="s">
        <v>13</v>
      </c>
      <c r="C10" s="7" t="s">
        <v>14</v>
      </c>
      <c r="D10" s="7" t="s">
        <v>10</v>
      </c>
      <c r="E10" s="7" t="s">
        <v>11</v>
      </c>
      <c r="F10" s="7" t="s">
        <v>12</v>
      </c>
      <c r="G10" s="7" t="s">
        <v>249</v>
      </c>
      <c r="H10" s="8">
        <v>74.349999999999994</v>
      </c>
      <c r="I10" s="8">
        <f t="shared" si="1"/>
        <v>29.74</v>
      </c>
      <c r="J10" s="35">
        <v>86.3</v>
      </c>
      <c r="K10" s="35">
        <f t="shared" si="2"/>
        <v>51.779999999999994</v>
      </c>
      <c r="L10" s="9">
        <f t="shared" si="0"/>
        <v>81.52</v>
      </c>
      <c r="M10" s="33"/>
    </row>
    <row r="11" spans="1:13" ht="21.95" customHeight="1">
      <c r="A11" s="33">
        <v>9</v>
      </c>
      <c r="B11" s="7" t="s">
        <v>45</v>
      </c>
      <c r="C11" s="7" t="s">
        <v>46</v>
      </c>
      <c r="D11" s="7" t="s">
        <v>10</v>
      </c>
      <c r="E11" s="7" t="s">
        <v>11</v>
      </c>
      <c r="F11" s="7" t="s">
        <v>12</v>
      </c>
      <c r="G11" s="7" t="s">
        <v>249</v>
      </c>
      <c r="H11" s="8">
        <v>69.3</v>
      </c>
      <c r="I11" s="8">
        <f t="shared" si="1"/>
        <v>27.72</v>
      </c>
      <c r="J11" s="35">
        <v>89.5</v>
      </c>
      <c r="K11" s="35">
        <f t="shared" si="2"/>
        <v>53.699999999999996</v>
      </c>
      <c r="L11" s="9">
        <f t="shared" si="0"/>
        <v>81.419999999999987</v>
      </c>
      <c r="M11" s="33"/>
    </row>
    <row r="12" spans="1:13" ht="21.95" customHeight="1">
      <c r="A12" s="33">
        <v>10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 t="s">
        <v>249</v>
      </c>
      <c r="H12" s="8">
        <v>75.2</v>
      </c>
      <c r="I12" s="8">
        <f t="shared" si="1"/>
        <v>30.080000000000002</v>
      </c>
      <c r="J12" s="35">
        <v>85.5</v>
      </c>
      <c r="K12" s="35">
        <f t="shared" si="2"/>
        <v>51.3</v>
      </c>
      <c r="L12" s="9">
        <f t="shared" si="0"/>
        <v>81.38</v>
      </c>
      <c r="M12" s="33"/>
    </row>
    <row r="13" spans="1:13" ht="21.95" customHeight="1">
      <c r="A13" s="33">
        <v>11</v>
      </c>
      <c r="B13" s="7" t="s">
        <v>57</v>
      </c>
      <c r="C13" s="7" t="s">
        <v>58</v>
      </c>
      <c r="D13" s="7" t="s">
        <v>10</v>
      </c>
      <c r="E13" s="7" t="s">
        <v>11</v>
      </c>
      <c r="F13" s="7" t="s">
        <v>12</v>
      </c>
      <c r="G13" s="7" t="s">
        <v>249</v>
      </c>
      <c r="H13" s="8">
        <v>68.05</v>
      </c>
      <c r="I13" s="8">
        <f t="shared" si="1"/>
        <v>27.22</v>
      </c>
      <c r="J13" s="35">
        <v>90.1</v>
      </c>
      <c r="K13" s="35">
        <f t="shared" si="2"/>
        <v>54.059999999999995</v>
      </c>
      <c r="L13" s="9">
        <f t="shared" si="0"/>
        <v>81.28</v>
      </c>
      <c r="M13" s="33"/>
    </row>
    <row r="14" spans="1:13" ht="21.95" customHeight="1">
      <c r="A14" s="33">
        <v>12</v>
      </c>
      <c r="B14" s="7" t="s">
        <v>39</v>
      </c>
      <c r="C14" s="7" t="s">
        <v>40</v>
      </c>
      <c r="D14" s="7" t="s">
        <v>10</v>
      </c>
      <c r="E14" s="7" t="s">
        <v>11</v>
      </c>
      <c r="F14" s="7" t="s">
        <v>12</v>
      </c>
      <c r="G14" s="7" t="s">
        <v>249</v>
      </c>
      <c r="H14" s="8">
        <v>69.95</v>
      </c>
      <c r="I14" s="8">
        <f t="shared" si="1"/>
        <v>27.980000000000004</v>
      </c>
      <c r="J14" s="35">
        <v>88.8</v>
      </c>
      <c r="K14" s="35">
        <f t="shared" si="2"/>
        <v>53.279999999999994</v>
      </c>
      <c r="L14" s="9">
        <f t="shared" si="0"/>
        <v>81.259999999999991</v>
      </c>
      <c r="M14" s="33"/>
    </row>
    <row r="15" spans="1:13" ht="21.95" customHeight="1">
      <c r="A15" s="33">
        <v>13</v>
      </c>
      <c r="B15" s="7" t="s">
        <v>27</v>
      </c>
      <c r="C15" s="7" t="s">
        <v>28</v>
      </c>
      <c r="D15" s="7" t="s">
        <v>10</v>
      </c>
      <c r="E15" s="7" t="s">
        <v>11</v>
      </c>
      <c r="F15" s="7" t="s">
        <v>12</v>
      </c>
      <c r="G15" s="7" t="s">
        <v>249</v>
      </c>
      <c r="H15" s="8">
        <v>70.849999999999994</v>
      </c>
      <c r="I15" s="8">
        <f t="shared" si="1"/>
        <v>28.34</v>
      </c>
      <c r="J15" s="35">
        <v>88.1</v>
      </c>
      <c r="K15" s="35">
        <f t="shared" si="2"/>
        <v>52.859999999999992</v>
      </c>
      <c r="L15" s="9">
        <f t="shared" si="0"/>
        <v>81.199999999999989</v>
      </c>
      <c r="M15" s="33"/>
    </row>
    <row r="16" spans="1:13" ht="21.95" customHeight="1">
      <c r="A16" s="33">
        <v>14</v>
      </c>
      <c r="B16" s="7" t="s">
        <v>31</v>
      </c>
      <c r="C16" s="7" t="s">
        <v>32</v>
      </c>
      <c r="D16" s="7" t="s">
        <v>10</v>
      </c>
      <c r="E16" s="7" t="s">
        <v>11</v>
      </c>
      <c r="F16" s="7" t="s">
        <v>12</v>
      </c>
      <c r="G16" s="7" t="s">
        <v>249</v>
      </c>
      <c r="H16" s="8">
        <v>70.650000000000006</v>
      </c>
      <c r="I16" s="8">
        <f t="shared" si="1"/>
        <v>28.260000000000005</v>
      </c>
      <c r="J16" s="35">
        <v>88.1</v>
      </c>
      <c r="K16" s="35">
        <f t="shared" si="2"/>
        <v>52.859999999999992</v>
      </c>
      <c r="L16" s="9">
        <f t="shared" si="0"/>
        <v>81.12</v>
      </c>
      <c r="M16" s="33"/>
    </row>
    <row r="17" spans="1:13" ht="21.95" customHeight="1">
      <c r="A17" s="33">
        <v>15</v>
      </c>
      <c r="B17" s="7" t="s">
        <v>19</v>
      </c>
      <c r="C17" s="7" t="s">
        <v>20</v>
      </c>
      <c r="D17" s="7" t="s">
        <v>10</v>
      </c>
      <c r="E17" s="7" t="s">
        <v>11</v>
      </c>
      <c r="F17" s="7" t="s">
        <v>12</v>
      </c>
      <c r="G17" s="7" t="s">
        <v>249</v>
      </c>
      <c r="H17" s="8">
        <v>72.05</v>
      </c>
      <c r="I17" s="8">
        <f t="shared" si="1"/>
        <v>28.82</v>
      </c>
      <c r="J17" s="35">
        <v>86.9</v>
      </c>
      <c r="K17" s="35">
        <f t="shared" si="2"/>
        <v>52.14</v>
      </c>
      <c r="L17" s="9">
        <f t="shared" si="0"/>
        <v>80.960000000000008</v>
      </c>
      <c r="M17" s="33"/>
    </row>
    <row r="18" spans="1:13" ht="21.95" customHeight="1">
      <c r="A18" s="33">
        <v>16</v>
      </c>
      <c r="B18" s="7" t="s">
        <v>55</v>
      </c>
      <c r="C18" s="7" t="s">
        <v>56</v>
      </c>
      <c r="D18" s="7" t="s">
        <v>10</v>
      </c>
      <c r="E18" s="7" t="s">
        <v>11</v>
      </c>
      <c r="F18" s="7" t="s">
        <v>12</v>
      </c>
      <c r="G18" s="7" t="s">
        <v>249</v>
      </c>
      <c r="H18" s="7">
        <v>68.150000000000006</v>
      </c>
      <c r="I18" s="7">
        <v>27.26</v>
      </c>
      <c r="J18" s="7">
        <v>89.46</v>
      </c>
      <c r="K18" s="7" t="s">
        <v>250</v>
      </c>
      <c r="L18" s="7" t="s">
        <v>251</v>
      </c>
      <c r="M18" s="33"/>
    </row>
    <row r="19" spans="1:13" ht="21.95" customHeight="1">
      <c r="A19" s="33">
        <v>17</v>
      </c>
      <c r="B19" s="7" t="s">
        <v>61</v>
      </c>
      <c r="C19" s="7" t="s">
        <v>62</v>
      </c>
      <c r="D19" s="7" t="s">
        <v>10</v>
      </c>
      <c r="E19" s="7" t="s">
        <v>11</v>
      </c>
      <c r="F19" s="7" t="s">
        <v>12</v>
      </c>
      <c r="G19" s="7" t="s">
        <v>249</v>
      </c>
      <c r="H19" s="8">
        <v>67.349999999999994</v>
      </c>
      <c r="I19" s="8">
        <f t="shared" si="1"/>
        <v>26.939999999999998</v>
      </c>
      <c r="J19" s="35">
        <v>89.9</v>
      </c>
      <c r="K19" s="35">
        <f t="shared" si="2"/>
        <v>53.940000000000005</v>
      </c>
      <c r="L19" s="9">
        <f t="shared" si="0"/>
        <v>80.88</v>
      </c>
      <c r="M19" s="33"/>
    </row>
    <row r="20" spans="1:13" ht="21.95" customHeight="1">
      <c r="A20" s="33">
        <v>18</v>
      </c>
      <c r="B20" s="7" t="s">
        <v>47</v>
      </c>
      <c r="C20" s="7" t="s">
        <v>48</v>
      </c>
      <c r="D20" s="7" t="s">
        <v>10</v>
      </c>
      <c r="E20" s="7" t="s">
        <v>11</v>
      </c>
      <c r="F20" s="7" t="s">
        <v>12</v>
      </c>
      <c r="G20" s="7" t="s">
        <v>249</v>
      </c>
      <c r="H20" s="8">
        <v>69.25</v>
      </c>
      <c r="I20" s="8">
        <f t="shared" si="1"/>
        <v>27.700000000000003</v>
      </c>
      <c r="J20" s="35">
        <v>88.5</v>
      </c>
      <c r="K20" s="35">
        <f t="shared" si="2"/>
        <v>53.1</v>
      </c>
      <c r="L20" s="9">
        <f t="shared" si="0"/>
        <v>80.800000000000011</v>
      </c>
      <c r="M20" s="33"/>
    </row>
    <row r="21" spans="1:13" ht="21.95" customHeight="1">
      <c r="A21" s="33">
        <v>19</v>
      </c>
      <c r="B21" s="7" t="s">
        <v>17</v>
      </c>
      <c r="C21" s="7" t="s">
        <v>18</v>
      </c>
      <c r="D21" s="7" t="s">
        <v>10</v>
      </c>
      <c r="E21" s="7" t="s">
        <v>11</v>
      </c>
      <c r="F21" s="7" t="s">
        <v>12</v>
      </c>
      <c r="G21" s="7" t="s">
        <v>249</v>
      </c>
      <c r="H21" s="8">
        <v>72.45</v>
      </c>
      <c r="I21" s="8">
        <f t="shared" si="1"/>
        <v>28.980000000000004</v>
      </c>
      <c r="J21" s="35">
        <v>86.3</v>
      </c>
      <c r="K21" s="35">
        <f t="shared" si="2"/>
        <v>51.779999999999994</v>
      </c>
      <c r="L21" s="9">
        <f t="shared" si="0"/>
        <v>80.759999999999991</v>
      </c>
      <c r="M21" s="33"/>
    </row>
    <row r="22" spans="1:13" ht="21.95" customHeight="1">
      <c r="A22" s="33">
        <v>20</v>
      </c>
      <c r="B22" s="7" t="s">
        <v>21</v>
      </c>
      <c r="C22" s="7" t="s">
        <v>22</v>
      </c>
      <c r="D22" s="7" t="s">
        <v>10</v>
      </c>
      <c r="E22" s="7" t="s">
        <v>11</v>
      </c>
      <c r="F22" s="7" t="s">
        <v>12</v>
      </c>
      <c r="G22" s="7" t="s">
        <v>249</v>
      </c>
      <c r="H22" s="8">
        <v>71.900000000000006</v>
      </c>
      <c r="I22" s="8">
        <f t="shared" si="1"/>
        <v>28.760000000000005</v>
      </c>
      <c r="J22" s="35">
        <v>86</v>
      </c>
      <c r="K22" s="35">
        <f t="shared" si="2"/>
        <v>51.6</v>
      </c>
      <c r="L22" s="9">
        <f t="shared" si="0"/>
        <v>80.360000000000014</v>
      </c>
      <c r="M22" s="33"/>
    </row>
    <row r="23" spans="1:13" ht="21.95" customHeight="1">
      <c r="A23" s="33">
        <v>21</v>
      </c>
      <c r="B23" s="7" t="s">
        <v>25</v>
      </c>
      <c r="C23" s="7" t="s">
        <v>26</v>
      </c>
      <c r="D23" s="7" t="s">
        <v>10</v>
      </c>
      <c r="E23" s="7" t="s">
        <v>11</v>
      </c>
      <c r="F23" s="7" t="s">
        <v>12</v>
      </c>
      <c r="G23" s="7" t="s">
        <v>249</v>
      </c>
      <c r="H23" s="8">
        <v>70.95</v>
      </c>
      <c r="I23" s="8">
        <f t="shared" si="1"/>
        <v>28.380000000000003</v>
      </c>
      <c r="J23" s="35">
        <v>86.6</v>
      </c>
      <c r="K23" s="35">
        <f t="shared" si="2"/>
        <v>51.959999999999994</v>
      </c>
      <c r="L23" s="9">
        <f t="shared" si="0"/>
        <v>80.34</v>
      </c>
      <c r="M23" s="33"/>
    </row>
    <row r="24" spans="1:13" ht="21.95" customHeight="1">
      <c r="A24" s="33">
        <v>22</v>
      </c>
      <c r="B24" s="7" t="s">
        <v>67</v>
      </c>
      <c r="C24" s="7" t="s">
        <v>68</v>
      </c>
      <c r="D24" s="7" t="s">
        <v>10</v>
      </c>
      <c r="E24" s="7" t="s">
        <v>11</v>
      </c>
      <c r="F24" s="7" t="s">
        <v>12</v>
      </c>
      <c r="G24" s="7" t="s">
        <v>249</v>
      </c>
      <c r="H24" s="8">
        <v>66</v>
      </c>
      <c r="I24" s="8">
        <f t="shared" ref="I24" si="3">H24*0.4</f>
        <v>26.400000000000002</v>
      </c>
      <c r="J24" s="35">
        <v>89.8</v>
      </c>
      <c r="K24" s="35">
        <f t="shared" ref="K24" si="4">J24*0.6</f>
        <v>53.879999999999995</v>
      </c>
      <c r="L24" s="9">
        <f t="shared" ref="L24" si="5">H24*0.4+J24*0.6</f>
        <v>80.28</v>
      </c>
      <c r="M24" s="33"/>
    </row>
    <row r="25" spans="1:13" ht="21.95" customHeight="1">
      <c r="A25" s="33">
        <v>23</v>
      </c>
      <c r="B25" s="7" t="s">
        <v>37</v>
      </c>
      <c r="C25" s="7" t="s">
        <v>38</v>
      </c>
      <c r="D25" s="7" t="s">
        <v>10</v>
      </c>
      <c r="E25" s="7" t="s">
        <v>11</v>
      </c>
      <c r="F25" s="7" t="s">
        <v>12</v>
      </c>
      <c r="G25" s="7" t="s">
        <v>249</v>
      </c>
      <c r="H25" s="8">
        <v>70.25</v>
      </c>
      <c r="I25" s="8">
        <f t="shared" si="1"/>
        <v>28.1</v>
      </c>
      <c r="J25" s="35">
        <v>86.8</v>
      </c>
      <c r="K25" s="35">
        <f t="shared" si="2"/>
        <v>52.08</v>
      </c>
      <c r="L25" s="9">
        <f t="shared" si="0"/>
        <v>80.180000000000007</v>
      </c>
      <c r="M25" s="33"/>
    </row>
    <row r="26" spans="1:13" ht="21.95" customHeight="1">
      <c r="A26" s="33">
        <v>24</v>
      </c>
      <c r="B26" s="7" t="s">
        <v>49</v>
      </c>
      <c r="C26" s="7" t="s">
        <v>50</v>
      </c>
      <c r="D26" s="7" t="s">
        <v>10</v>
      </c>
      <c r="E26" s="7" t="s">
        <v>11</v>
      </c>
      <c r="F26" s="7" t="s">
        <v>12</v>
      </c>
      <c r="G26" s="7" t="s">
        <v>249</v>
      </c>
      <c r="H26" s="8">
        <v>69.2</v>
      </c>
      <c r="I26" s="8">
        <f t="shared" si="1"/>
        <v>27.680000000000003</v>
      </c>
      <c r="J26" s="35">
        <v>87.5</v>
      </c>
      <c r="K26" s="35">
        <f t="shared" si="2"/>
        <v>52.5</v>
      </c>
      <c r="L26" s="9">
        <f t="shared" si="0"/>
        <v>80.180000000000007</v>
      </c>
      <c r="M26" s="33"/>
    </row>
    <row r="27" spans="1:13" ht="21.95" customHeight="1">
      <c r="A27" s="33">
        <v>25</v>
      </c>
      <c r="B27" s="7" t="s">
        <v>41</v>
      </c>
      <c r="C27" s="7" t="s">
        <v>42</v>
      </c>
      <c r="D27" s="7" t="s">
        <v>10</v>
      </c>
      <c r="E27" s="7" t="s">
        <v>11</v>
      </c>
      <c r="F27" s="7" t="s">
        <v>12</v>
      </c>
      <c r="G27" s="7" t="s">
        <v>249</v>
      </c>
      <c r="H27" s="8">
        <v>69.7</v>
      </c>
      <c r="I27" s="8">
        <f t="shared" si="1"/>
        <v>27.880000000000003</v>
      </c>
      <c r="J27" s="35">
        <v>87.1</v>
      </c>
      <c r="K27" s="35">
        <f t="shared" si="2"/>
        <v>52.26</v>
      </c>
      <c r="L27" s="9">
        <f t="shared" si="0"/>
        <v>80.14</v>
      </c>
      <c r="M27" s="33"/>
    </row>
    <row r="28" spans="1:13" ht="21.95" customHeight="1">
      <c r="A28" s="33">
        <v>26</v>
      </c>
      <c r="B28" s="7" t="s">
        <v>63</v>
      </c>
      <c r="C28" s="7" t="s">
        <v>64</v>
      </c>
      <c r="D28" s="7" t="s">
        <v>10</v>
      </c>
      <c r="E28" s="7" t="s">
        <v>11</v>
      </c>
      <c r="F28" s="7" t="s">
        <v>12</v>
      </c>
      <c r="G28" s="7" t="s">
        <v>249</v>
      </c>
      <c r="H28" s="8">
        <v>67.3</v>
      </c>
      <c r="I28" s="8">
        <f t="shared" si="1"/>
        <v>26.92</v>
      </c>
      <c r="J28" s="35">
        <v>88.7</v>
      </c>
      <c r="K28" s="35">
        <f t="shared" si="2"/>
        <v>53.22</v>
      </c>
      <c r="L28" s="9">
        <f t="shared" si="0"/>
        <v>80.14</v>
      </c>
      <c r="M28" s="33"/>
    </row>
    <row r="29" spans="1:13" ht="21.95" customHeight="1">
      <c r="A29" s="33">
        <v>27</v>
      </c>
      <c r="B29" s="7" t="s">
        <v>65</v>
      </c>
      <c r="C29" s="7" t="s">
        <v>66</v>
      </c>
      <c r="D29" s="7" t="s">
        <v>10</v>
      </c>
      <c r="E29" s="7" t="s">
        <v>11</v>
      </c>
      <c r="F29" s="7" t="s">
        <v>12</v>
      </c>
      <c r="G29" s="7" t="s">
        <v>249</v>
      </c>
      <c r="H29" s="8">
        <v>66.45</v>
      </c>
      <c r="I29" s="8">
        <f t="shared" si="1"/>
        <v>26.580000000000002</v>
      </c>
      <c r="J29" s="35">
        <v>89.2</v>
      </c>
      <c r="K29" s="35">
        <f t="shared" si="2"/>
        <v>53.52</v>
      </c>
      <c r="L29" s="9">
        <f t="shared" si="0"/>
        <v>80.100000000000009</v>
      </c>
      <c r="M29" s="33"/>
    </row>
    <row r="30" spans="1:13" ht="21.95" customHeight="1">
      <c r="A30" s="33">
        <v>28</v>
      </c>
      <c r="B30" s="7" t="s">
        <v>59</v>
      </c>
      <c r="C30" s="7" t="s">
        <v>60</v>
      </c>
      <c r="D30" s="7" t="s">
        <v>10</v>
      </c>
      <c r="E30" s="7" t="s">
        <v>11</v>
      </c>
      <c r="F30" s="7" t="s">
        <v>12</v>
      </c>
      <c r="G30" s="7" t="s">
        <v>249</v>
      </c>
      <c r="H30" s="8">
        <v>67.75</v>
      </c>
      <c r="I30" s="8">
        <f t="shared" si="1"/>
        <v>27.1</v>
      </c>
      <c r="J30" s="35">
        <v>88.2</v>
      </c>
      <c r="K30" s="35">
        <f t="shared" si="2"/>
        <v>52.92</v>
      </c>
      <c r="L30" s="9">
        <f t="shared" si="0"/>
        <v>80.02000000000001</v>
      </c>
      <c r="M30" s="33"/>
    </row>
    <row r="31" spans="1:13" ht="21.95" customHeight="1">
      <c r="A31" s="33">
        <v>29</v>
      </c>
      <c r="B31" s="7" t="s">
        <v>43</v>
      </c>
      <c r="C31" s="7" t="s">
        <v>44</v>
      </c>
      <c r="D31" s="7" t="s">
        <v>10</v>
      </c>
      <c r="E31" s="7" t="s">
        <v>11</v>
      </c>
      <c r="F31" s="7" t="s">
        <v>12</v>
      </c>
      <c r="G31" s="7" t="s">
        <v>249</v>
      </c>
      <c r="H31" s="8">
        <v>69.400000000000006</v>
      </c>
      <c r="I31" s="8">
        <f t="shared" si="1"/>
        <v>27.760000000000005</v>
      </c>
      <c r="J31" s="35">
        <v>86.9</v>
      </c>
      <c r="K31" s="35">
        <f t="shared" si="2"/>
        <v>52.14</v>
      </c>
      <c r="L31" s="9">
        <f t="shared" ref="L31:L32" si="6">H31*0.4+J31*0.6</f>
        <v>79.900000000000006</v>
      </c>
      <c r="M31" s="33"/>
    </row>
    <row r="32" spans="1:13" ht="21.95" customHeight="1">
      <c r="A32" s="33">
        <v>30</v>
      </c>
      <c r="B32" s="7" t="s">
        <v>35</v>
      </c>
      <c r="C32" s="7" t="s">
        <v>36</v>
      </c>
      <c r="D32" s="7" t="s">
        <v>10</v>
      </c>
      <c r="E32" s="7" t="s">
        <v>11</v>
      </c>
      <c r="F32" s="7" t="s">
        <v>12</v>
      </c>
      <c r="G32" s="7" t="s">
        <v>249</v>
      </c>
      <c r="H32" s="8">
        <v>70.349999999999994</v>
      </c>
      <c r="I32" s="8">
        <f t="shared" si="1"/>
        <v>28.14</v>
      </c>
      <c r="J32" s="35">
        <v>86.2</v>
      </c>
      <c r="K32" s="35">
        <f t="shared" si="2"/>
        <v>51.72</v>
      </c>
      <c r="L32" s="9">
        <f t="shared" si="6"/>
        <v>79.86</v>
      </c>
      <c r="M32" s="33"/>
    </row>
    <row r="33" spans="1:13" s="32" customFormat="1" ht="21.95" customHeight="1">
      <c r="A33" s="35">
        <v>31</v>
      </c>
      <c r="B33" s="38" t="s">
        <v>263</v>
      </c>
      <c r="C33" s="38" t="s">
        <v>264</v>
      </c>
      <c r="D33" s="39" t="s">
        <v>289</v>
      </c>
      <c r="E33" s="39" t="s">
        <v>11</v>
      </c>
      <c r="F33" s="39" t="s">
        <v>12</v>
      </c>
      <c r="G33" s="39" t="s">
        <v>267</v>
      </c>
      <c r="H33" s="40">
        <v>71.05</v>
      </c>
      <c r="I33" s="40">
        <v>28.42</v>
      </c>
      <c r="J33" s="35">
        <v>85.6</v>
      </c>
      <c r="K33" s="35">
        <v>51.359999999999992</v>
      </c>
      <c r="L33" s="9">
        <v>79.78</v>
      </c>
      <c r="M33" s="35"/>
    </row>
    <row r="34" spans="1:13" s="32" customFormat="1" ht="21.95" customHeight="1">
      <c r="A34" s="35">
        <v>32</v>
      </c>
      <c r="B34" s="38" t="s">
        <v>265</v>
      </c>
      <c r="C34" s="38" t="s">
        <v>266</v>
      </c>
      <c r="D34" s="39" t="s">
        <v>10</v>
      </c>
      <c r="E34" s="39" t="s">
        <v>11</v>
      </c>
      <c r="F34" s="39" t="s">
        <v>12</v>
      </c>
      <c r="G34" s="39" t="s">
        <v>267</v>
      </c>
      <c r="H34" s="40">
        <v>67.099999999999994</v>
      </c>
      <c r="I34" s="40">
        <v>26.84</v>
      </c>
      <c r="J34" s="35">
        <v>88.1</v>
      </c>
      <c r="K34" s="35">
        <v>52.859999999999992</v>
      </c>
      <c r="L34" s="9">
        <v>79.699999999999989</v>
      </c>
      <c r="M34" s="35"/>
    </row>
    <row r="35" spans="1:13" s="32" customFormat="1" ht="21.95" customHeight="1">
      <c r="A35" s="35">
        <v>33</v>
      </c>
      <c r="B35" s="41" t="s">
        <v>268</v>
      </c>
      <c r="C35" s="41" t="s">
        <v>269</v>
      </c>
      <c r="D35" s="42" t="s">
        <v>10</v>
      </c>
      <c r="E35" s="42" t="s">
        <v>11</v>
      </c>
      <c r="F35" s="42" t="s">
        <v>12</v>
      </c>
      <c r="G35" s="42" t="s">
        <v>267</v>
      </c>
      <c r="H35" s="43">
        <v>65.400000000000006</v>
      </c>
      <c r="I35" s="43">
        <v>26.160000000000004</v>
      </c>
      <c r="J35" s="35">
        <v>89</v>
      </c>
      <c r="K35" s="35">
        <v>53.4</v>
      </c>
      <c r="L35" s="9">
        <v>79.56</v>
      </c>
      <c r="M35" s="35"/>
    </row>
    <row r="36" spans="1:13" s="32" customFormat="1" ht="21.95" customHeight="1">
      <c r="A36" s="35">
        <v>34</v>
      </c>
      <c r="B36" s="41" t="s">
        <v>270</v>
      </c>
      <c r="C36" s="41" t="s">
        <v>271</v>
      </c>
      <c r="D36" s="42" t="s">
        <v>10</v>
      </c>
      <c r="E36" s="42" t="s">
        <v>11</v>
      </c>
      <c r="F36" s="42" t="s">
        <v>12</v>
      </c>
      <c r="G36" s="42" t="s">
        <v>267</v>
      </c>
      <c r="H36" s="43">
        <v>66.400000000000006</v>
      </c>
      <c r="I36" s="43">
        <v>26.560000000000002</v>
      </c>
      <c r="J36" s="35">
        <v>88.3</v>
      </c>
      <c r="K36" s="35">
        <v>52.98</v>
      </c>
      <c r="L36" s="9">
        <v>79.539999999999992</v>
      </c>
      <c r="M36" s="35"/>
    </row>
    <row r="37" spans="1:13" s="32" customFormat="1" ht="21.95" customHeight="1">
      <c r="A37" s="35">
        <v>35</v>
      </c>
      <c r="B37" s="44" t="s">
        <v>286</v>
      </c>
      <c r="C37" s="44" t="s">
        <v>287</v>
      </c>
      <c r="D37" s="45" t="s">
        <v>10</v>
      </c>
      <c r="E37" s="45" t="s">
        <v>11</v>
      </c>
      <c r="F37" s="45" t="s">
        <v>12</v>
      </c>
      <c r="G37" s="45" t="s">
        <v>267</v>
      </c>
      <c r="H37" s="46">
        <v>65.849999999999994</v>
      </c>
      <c r="I37" s="46">
        <v>26.34</v>
      </c>
      <c r="J37" s="35">
        <v>88.6</v>
      </c>
      <c r="K37" s="35">
        <v>53.16</v>
      </c>
      <c r="L37" s="9">
        <v>79.5</v>
      </c>
      <c r="M37" s="35"/>
    </row>
    <row r="38" spans="1:13" s="32" customFormat="1" ht="21.95" customHeight="1">
      <c r="A38" s="35">
        <v>36</v>
      </c>
      <c r="B38" s="10" t="s">
        <v>224</v>
      </c>
      <c r="C38" s="10" t="s">
        <v>225</v>
      </c>
      <c r="D38" s="10" t="s">
        <v>137</v>
      </c>
      <c r="E38" s="10" t="s">
        <v>11</v>
      </c>
      <c r="F38" s="10" t="s">
        <v>12</v>
      </c>
      <c r="G38" s="11" t="s">
        <v>290</v>
      </c>
      <c r="H38" s="12" t="s">
        <v>245</v>
      </c>
      <c r="I38" s="8">
        <f>H38*0.4</f>
        <v>26.02</v>
      </c>
      <c r="J38" s="13">
        <v>90.6</v>
      </c>
      <c r="K38" s="35">
        <f>J38*0.6</f>
        <v>54.359999999999992</v>
      </c>
      <c r="L38" s="9">
        <f>H38*0.4+J38*0.6</f>
        <v>80.38</v>
      </c>
      <c r="M38" s="35"/>
    </row>
    <row r="39" spans="1:13" s="32" customFormat="1" ht="21.95" customHeight="1">
      <c r="A39" s="35">
        <v>37</v>
      </c>
      <c r="B39" s="10" t="s">
        <v>226</v>
      </c>
      <c r="C39" s="10" t="s">
        <v>227</v>
      </c>
      <c r="D39" s="10" t="s">
        <v>137</v>
      </c>
      <c r="E39" s="10" t="s">
        <v>11</v>
      </c>
      <c r="F39" s="10" t="s">
        <v>12</v>
      </c>
      <c r="G39" s="11" t="s">
        <v>291</v>
      </c>
      <c r="H39" s="12" t="s">
        <v>246</v>
      </c>
      <c r="I39" s="8">
        <f>H39*0.4</f>
        <v>25.680000000000003</v>
      </c>
      <c r="J39" s="13">
        <v>90</v>
      </c>
      <c r="K39" s="35">
        <f>J39*0.6</f>
        <v>54</v>
      </c>
      <c r="L39" s="9">
        <f>H39*0.4+J39*0.6</f>
        <v>79.680000000000007</v>
      </c>
      <c r="M39" s="35"/>
    </row>
    <row r="40" spans="1:13" s="32" customFormat="1" ht="21.95" customHeight="1">
      <c r="A40" s="35">
        <v>38</v>
      </c>
      <c r="B40" s="10" t="s">
        <v>279</v>
      </c>
      <c r="C40" s="10" t="s">
        <v>280</v>
      </c>
      <c r="D40" s="10" t="s">
        <v>137</v>
      </c>
      <c r="E40" s="10" t="s">
        <v>11</v>
      </c>
      <c r="F40" s="10" t="s">
        <v>12</v>
      </c>
      <c r="G40" s="11" t="s">
        <v>281</v>
      </c>
      <c r="H40" s="12" t="s">
        <v>282</v>
      </c>
      <c r="I40" s="47">
        <v>27.84</v>
      </c>
      <c r="J40" s="13">
        <v>86</v>
      </c>
      <c r="K40" s="35">
        <v>51.6</v>
      </c>
      <c r="L40" s="9">
        <v>79.44</v>
      </c>
      <c r="M40" s="35"/>
    </row>
    <row r="41" spans="1:13" ht="21.95" customHeight="1">
      <c r="A41" s="33">
        <v>39</v>
      </c>
      <c r="B41" s="11" t="s">
        <v>232</v>
      </c>
      <c r="C41" s="11" t="s">
        <v>233</v>
      </c>
      <c r="D41" s="11" t="s">
        <v>10</v>
      </c>
      <c r="E41" s="11" t="s">
        <v>167</v>
      </c>
      <c r="F41" s="11" t="s">
        <v>234</v>
      </c>
      <c r="G41" s="11" t="s">
        <v>254</v>
      </c>
      <c r="H41" s="14">
        <v>69.5</v>
      </c>
      <c r="I41" s="8">
        <f>H41*0.4</f>
        <v>27.8</v>
      </c>
      <c r="J41" s="13">
        <v>91</v>
      </c>
      <c r="K41" s="35">
        <f>J41*0.6</f>
        <v>54.6</v>
      </c>
      <c r="L41" s="9">
        <f>H41*0.4+J41*0.6</f>
        <v>82.4</v>
      </c>
      <c r="M41" s="33"/>
    </row>
    <row r="42" spans="1:13" ht="21.95" customHeight="1">
      <c r="A42" s="33">
        <v>40</v>
      </c>
      <c r="B42" s="15" t="s">
        <v>74</v>
      </c>
      <c r="C42" s="15" t="s">
        <v>75</v>
      </c>
      <c r="D42" s="15" t="s">
        <v>10</v>
      </c>
      <c r="E42" s="15" t="s">
        <v>11</v>
      </c>
      <c r="F42" s="15" t="s">
        <v>73</v>
      </c>
      <c r="G42" s="15" t="s">
        <v>252</v>
      </c>
      <c r="H42" s="34">
        <v>75.05</v>
      </c>
      <c r="I42" s="16">
        <f t="shared" ref="I42:I62" si="7">H42*0.4</f>
        <v>30.02</v>
      </c>
      <c r="J42" s="17">
        <v>90.4</v>
      </c>
      <c r="K42" s="17">
        <f t="shared" ref="K42:K62" si="8">J42*0.6</f>
        <v>54.24</v>
      </c>
      <c r="L42" s="17">
        <f t="shared" ref="L42:L70" si="9">H42*0.4+J42*0.6</f>
        <v>84.26</v>
      </c>
      <c r="M42" s="33"/>
    </row>
    <row r="43" spans="1:13" ht="21.95" customHeight="1">
      <c r="A43" s="33">
        <v>41</v>
      </c>
      <c r="B43" s="15" t="s">
        <v>82</v>
      </c>
      <c r="C43" s="15" t="s">
        <v>83</v>
      </c>
      <c r="D43" s="15" t="s">
        <v>10</v>
      </c>
      <c r="E43" s="15" t="s">
        <v>11</v>
      </c>
      <c r="F43" s="15" t="s">
        <v>73</v>
      </c>
      <c r="G43" s="15" t="s">
        <v>252</v>
      </c>
      <c r="H43" s="34">
        <v>71.650000000000006</v>
      </c>
      <c r="I43" s="16">
        <f t="shared" si="7"/>
        <v>28.660000000000004</v>
      </c>
      <c r="J43" s="17">
        <v>90.99</v>
      </c>
      <c r="K43" s="17">
        <v>54.59</v>
      </c>
      <c r="L43" s="17" t="s">
        <v>253</v>
      </c>
      <c r="M43" s="33"/>
    </row>
    <row r="44" spans="1:13" ht="21.95" customHeight="1">
      <c r="A44" s="33">
        <v>42</v>
      </c>
      <c r="B44" s="15" t="s">
        <v>94</v>
      </c>
      <c r="C44" s="15" t="s">
        <v>95</v>
      </c>
      <c r="D44" s="15" t="s">
        <v>10</v>
      </c>
      <c r="E44" s="15" t="s">
        <v>11</v>
      </c>
      <c r="F44" s="15" t="s">
        <v>73</v>
      </c>
      <c r="G44" s="15" t="s">
        <v>252</v>
      </c>
      <c r="H44" s="34">
        <v>70.099999999999994</v>
      </c>
      <c r="I44" s="16">
        <f t="shared" si="7"/>
        <v>28.04</v>
      </c>
      <c r="J44" s="17">
        <v>90.7</v>
      </c>
      <c r="K44" s="17">
        <f t="shared" si="8"/>
        <v>54.42</v>
      </c>
      <c r="L44" s="17">
        <f t="shared" si="9"/>
        <v>82.460000000000008</v>
      </c>
      <c r="M44" s="33"/>
    </row>
    <row r="45" spans="1:13" ht="21.95" customHeight="1">
      <c r="A45" s="33">
        <v>43</v>
      </c>
      <c r="B45" s="15" t="s">
        <v>71</v>
      </c>
      <c r="C45" s="15" t="s">
        <v>72</v>
      </c>
      <c r="D45" s="15" t="s">
        <v>10</v>
      </c>
      <c r="E45" s="15" t="s">
        <v>11</v>
      </c>
      <c r="F45" s="15" t="s">
        <v>73</v>
      </c>
      <c r="G45" s="15" t="s">
        <v>252</v>
      </c>
      <c r="H45" s="34">
        <v>75.75</v>
      </c>
      <c r="I45" s="16">
        <f t="shared" si="7"/>
        <v>30.3</v>
      </c>
      <c r="J45" s="17">
        <v>86.42</v>
      </c>
      <c r="K45" s="17">
        <f t="shared" si="8"/>
        <v>51.851999999999997</v>
      </c>
      <c r="L45" s="17">
        <f t="shared" si="9"/>
        <v>82.152000000000001</v>
      </c>
      <c r="M45" s="33"/>
    </row>
    <row r="46" spans="1:13" ht="21.95" customHeight="1">
      <c r="A46" s="33">
        <v>44</v>
      </c>
      <c r="B46" s="15" t="s">
        <v>104</v>
      </c>
      <c r="C46" s="15" t="s">
        <v>105</v>
      </c>
      <c r="D46" s="15" t="s">
        <v>10</v>
      </c>
      <c r="E46" s="15" t="s">
        <v>11</v>
      </c>
      <c r="F46" s="15" t="s">
        <v>73</v>
      </c>
      <c r="G46" s="15" t="s">
        <v>252</v>
      </c>
      <c r="H46" s="34">
        <v>68.45</v>
      </c>
      <c r="I46" s="16">
        <f t="shared" si="7"/>
        <v>27.380000000000003</v>
      </c>
      <c r="J46" s="17">
        <v>90.68</v>
      </c>
      <c r="K46" s="17">
        <f t="shared" si="8"/>
        <v>54.408000000000001</v>
      </c>
      <c r="L46" s="17">
        <f t="shared" si="9"/>
        <v>81.788000000000011</v>
      </c>
      <c r="M46" s="33"/>
    </row>
    <row r="47" spans="1:13" ht="21.95" customHeight="1">
      <c r="A47" s="33">
        <v>45</v>
      </c>
      <c r="B47" s="15" t="s">
        <v>119</v>
      </c>
      <c r="C47" s="15" t="s">
        <v>120</v>
      </c>
      <c r="D47" s="15" t="s">
        <v>10</v>
      </c>
      <c r="E47" s="15" t="s">
        <v>11</v>
      </c>
      <c r="F47" s="15" t="s">
        <v>73</v>
      </c>
      <c r="G47" s="15" t="s">
        <v>252</v>
      </c>
      <c r="H47" s="34">
        <v>65.95</v>
      </c>
      <c r="I47" s="16">
        <f t="shared" si="7"/>
        <v>26.380000000000003</v>
      </c>
      <c r="J47" s="17">
        <v>92.22</v>
      </c>
      <c r="K47" s="17">
        <f t="shared" si="8"/>
        <v>55.332000000000001</v>
      </c>
      <c r="L47" s="17">
        <f t="shared" si="9"/>
        <v>81.712000000000003</v>
      </c>
      <c r="M47" s="33"/>
    </row>
    <row r="48" spans="1:13" ht="21.95" customHeight="1">
      <c r="A48" s="33">
        <v>46</v>
      </c>
      <c r="B48" s="15" t="s">
        <v>115</v>
      </c>
      <c r="C48" s="15" t="s">
        <v>116</v>
      </c>
      <c r="D48" s="15" t="s">
        <v>10</v>
      </c>
      <c r="E48" s="15" t="s">
        <v>11</v>
      </c>
      <c r="F48" s="15" t="s">
        <v>73</v>
      </c>
      <c r="G48" s="15" t="s">
        <v>252</v>
      </c>
      <c r="H48" s="34">
        <v>66.599999999999994</v>
      </c>
      <c r="I48" s="16">
        <f t="shared" si="7"/>
        <v>26.64</v>
      </c>
      <c r="J48" s="17">
        <v>91.12</v>
      </c>
      <c r="K48" s="17">
        <f t="shared" si="8"/>
        <v>54.672000000000004</v>
      </c>
      <c r="L48" s="17">
        <f t="shared" si="9"/>
        <v>81.312000000000012</v>
      </c>
      <c r="M48" s="33"/>
    </row>
    <row r="49" spans="1:13" ht="21.95" customHeight="1">
      <c r="A49" s="33">
        <v>47</v>
      </c>
      <c r="B49" s="15" t="s">
        <v>100</v>
      </c>
      <c r="C49" s="15" t="s">
        <v>101</v>
      </c>
      <c r="D49" s="15" t="s">
        <v>10</v>
      </c>
      <c r="E49" s="15" t="s">
        <v>11</v>
      </c>
      <c r="F49" s="15" t="s">
        <v>73</v>
      </c>
      <c r="G49" s="15" t="s">
        <v>252</v>
      </c>
      <c r="H49" s="34">
        <v>68.7</v>
      </c>
      <c r="I49" s="16">
        <f t="shared" si="7"/>
        <v>27.480000000000004</v>
      </c>
      <c r="J49" s="17">
        <v>89.68</v>
      </c>
      <c r="K49" s="17">
        <f t="shared" si="8"/>
        <v>53.808</v>
      </c>
      <c r="L49" s="17">
        <f t="shared" si="9"/>
        <v>81.288000000000011</v>
      </c>
      <c r="M49" s="33"/>
    </row>
    <row r="50" spans="1:13" ht="21.95" customHeight="1">
      <c r="A50" s="33">
        <v>48</v>
      </c>
      <c r="B50" s="15" t="s">
        <v>90</v>
      </c>
      <c r="C50" s="15" t="s">
        <v>91</v>
      </c>
      <c r="D50" s="15" t="s">
        <v>10</v>
      </c>
      <c r="E50" s="15" t="s">
        <v>11</v>
      </c>
      <c r="F50" s="15" t="s">
        <v>73</v>
      </c>
      <c r="G50" s="15" t="s">
        <v>252</v>
      </c>
      <c r="H50" s="34">
        <v>70.349999999999994</v>
      </c>
      <c r="I50" s="16">
        <f t="shared" si="7"/>
        <v>28.14</v>
      </c>
      <c r="J50" s="17">
        <v>88.58</v>
      </c>
      <c r="K50" s="17">
        <f t="shared" si="8"/>
        <v>53.147999999999996</v>
      </c>
      <c r="L50" s="17">
        <f t="shared" si="9"/>
        <v>81.287999999999997</v>
      </c>
      <c r="M50" s="33"/>
    </row>
    <row r="51" spans="1:13" ht="21.95" customHeight="1">
      <c r="A51" s="33">
        <v>49</v>
      </c>
      <c r="B51" s="15" t="s">
        <v>88</v>
      </c>
      <c r="C51" s="15" t="s">
        <v>89</v>
      </c>
      <c r="D51" s="15" t="s">
        <v>10</v>
      </c>
      <c r="E51" s="15" t="s">
        <v>11</v>
      </c>
      <c r="F51" s="15" t="s">
        <v>73</v>
      </c>
      <c r="G51" s="15" t="s">
        <v>252</v>
      </c>
      <c r="H51" s="34">
        <v>70.55</v>
      </c>
      <c r="I51" s="16">
        <f t="shared" si="7"/>
        <v>28.22</v>
      </c>
      <c r="J51" s="17">
        <v>88.4</v>
      </c>
      <c r="K51" s="17">
        <f t="shared" si="8"/>
        <v>53.04</v>
      </c>
      <c r="L51" s="17">
        <f t="shared" si="9"/>
        <v>81.259999999999991</v>
      </c>
      <c r="M51" s="33"/>
    </row>
    <row r="52" spans="1:13" ht="21.95" customHeight="1">
      <c r="A52" s="33">
        <v>50</v>
      </c>
      <c r="B52" s="15" t="s">
        <v>86</v>
      </c>
      <c r="C52" s="15" t="s">
        <v>87</v>
      </c>
      <c r="D52" s="15" t="s">
        <v>10</v>
      </c>
      <c r="E52" s="15" t="s">
        <v>11</v>
      </c>
      <c r="F52" s="15" t="s">
        <v>73</v>
      </c>
      <c r="G52" s="15" t="s">
        <v>252</v>
      </c>
      <c r="H52" s="34">
        <v>70.599999999999994</v>
      </c>
      <c r="I52" s="16">
        <f t="shared" si="7"/>
        <v>28.24</v>
      </c>
      <c r="J52" s="17">
        <v>88.3</v>
      </c>
      <c r="K52" s="17">
        <f t="shared" si="8"/>
        <v>52.98</v>
      </c>
      <c r="L52" s="17">
        <f t="shared" si="9"/>
        <v>81.22</v>
      </c>
      <c r="M52" s="33"/>
    </row>
    <row r="53" spans="1:13" ht="21.95" customHeight="1">
      <c r="A53" s="33">
        <v>51</v>
      </c>
      <c r="B53" s="15" t="s">
        <v>84</v>
      </c>
      <c r="C53" s="15" t="s">
        <v>85</v>
      </c>
      <c r="D53" s="15" t="s">
        <v>10</v>
      </c>
      <c r="E53" s="15" t="s">
        <v>11</v>
      </c>
      <c r="F53" s="15" t="s">
        <v>73</v>
      </c>
      <c r="G53" s="15" t="s">
        <v>252</v>
      </c>
      <c r="H53" s="34">
        <v>71.400000000000006</v>
      </c>
      <c r="I53" s="16">
        <f t="shared" si="7"/>
        <v>28.560000000000002</v>
      </c>
      <c r="J53" s="17">
        <v>87.58</v>
      </c>
      <c r="K53" s="17">
        <f t="shared" si="8"/>
        <v>52.547999999999995</v>
      </c>
      <c r="L53" s="17">
        <f t="shared" si="9"/>
        <v>81.108000000000004</v>
      </c>
      <c r="M53" s="33"/>
    </row>
    <row r="54" spans="1:13" ht="21.95" customHeight="1">
      <c r="A54" s="33">
        <v>52</v>
      </c>
      <c r="B54" s="15" t="s">
        <v>108</v>
      </c>
      <c r="C54" s="15" t="s">
        <v>109</v>
      </c>
      <c r="D54" s="15" t="s">
        <v>10</v>
      </c>
      <c r="E54" s="15" t="s">
        <v>11</v>
      </c>
      <c r="F54" s="15" t="s">
        <v>73</v>
      </c>
      <c r="G54" s="15" t="s">
        <v>252</v>
      </c>
      <c r="H54" s="34">
        <v>67.900000000000006</v>
      </c>
      <c r="I54" s="16">
        <f t="shared" si="7"/>
        <v>27.160000000000004</v>
      </c>
      <c r="J54" s="17">
        <v>89.88</v>
      </c>
      <c r="K54" s="17">
        <f t="shared" si="8"/>
        <v>53.927999999999997</v>
      </c>
      <c r="L54" s="17">
        <f t="shared" si="9"/>
        <v>81.087999999999994</v>
      </c>
      <c r="M54" s="33"/>
    </row>
    <row r="55" spans="1:13" ht="21.95" customHeight="1">
      <c r="A55" s="33">
        <v>53</v>
      </c>
      <c r="B55" s="15" t="s">
        <v>78</v>
      </c>
      <c r="C55" s="15" t="s">
        <v>79</v>
      </c>
      <c r="D55" s="15" t="s">
        <v>10</v>
      </c>
      <c r="E55" s="15" t="s">
        <v>11</v>
      </c>
      <c r="F55" s="15" t="s">
        <v>73</v>
      </c>
      <c r="G55" s="15" t="s">
        <v>252</v>
      </c>
      <c r="H55" s="34">
        <v>72.8</v>
      </c>
      <c r="I55" s="16">
        <f t="shared" si="7"/>
        <v>29.12</v>
      </c>
      <c r="J55" s="17">
        <v>86.06</v>
      </c>
      <c r="K55" s="17">
        <f t="shared" si="8"/>
        <v>51.636000000000003</v>
      </c>
      <c r="L55" s="17">
        <f t="shared" si="9"/>
        <v>80.756</v>
      </c>
      <c r="M55" s="33"/>
    </row>
    <row r="56" spans="1:13" ht="21.95" customHeight="1">
      <c r="A56" s="33">
        <v>54</v>
      </c>
      <c r="B56" s="15" t="s">
        <v>76</v>
      </c>
      <c r="C56" s="15" t="s">
        <v>77</v>
      </c>
      <c r="D56" s="15" t="s">
        <v>10</v>
      </c>
      <c r="E56" s="15" t="s">
        <v>11</v>
      </c>
      <c r="F56" s="15" t="s">
        <v>73</v>
      </c>
      <c r="G56" s="15" t="s">
        <v>252</v>
      </c>
      <c r="H56" s="34">
        <v>73.45</v>
      </c>
      <c r="I56" s="16">
        <f t="shared" si="7"/>
        <v>29.380000000000003</v>
      </c>
      <c r="J56" s="17">
        <v>85.6</v>
      </c>
      <c r="K56" s="17">
        <f t="shared" si="8"/>
        <v>51.359999999999992</v>
      </c>
      <c r="L56" s="17">
        <f t="shared" si="9"/>
        <v>80.739999999999995</v>
      </c>
      <c r="M56" s="33"/>
    </row>
    <row r="57" spans="1:13" ht="21.95" customHeight="1">
      <c r="A57" s="33">
        <v>55</v>
      </c>
      <c r="B57" s="15" t="s">
        <v>92</v>
      </c>
      <c r="C57" s="15" t="s">
        <v>93</v>
      </c>
      <c r="D57" s="15" t="s">
        <v>10</v>
      </c>
      <c r="E57" s="15" t="s">
        <v>11</v>
      </c>
      <c r="F57" s="15" t="s">
        <v>73</v>
      </c>
      <c r="G57" s="15" t="s">
        <v>252</v>
      </c>
      <c r="H57" s="34">
        <v>70.2</v>
      </c>
      <c r="I57" s="16">
        <f t="shared" si="7"/>
        <v>28.080000000000002</v>
      </c>
      <c r="J57" s="17">
        <v>87.4</v>
      </c>
      <c r="K57" s="17">
        <f t="shared" si="8"/>
        <v>52.440000000000005</v>
      </c>
      <c r="L57" s="17">
        <f t="shared" si="9"/>
        <v>80.52000000000001</v>
      </c>
      <c r="M57" s="33"/>
    </row>
    <row r="58" spans="1:13" ht="21.95" customHeight="1">
      <c r="A58" s="33">
        <v>56</v>
      </c>
      <c r="B58" s="15" t="s">
        <v>127</v>
      </c>
      <c r="C58" s="15" t="s">
        <v>128</v>
      </c>
      <c r="D58" s="15" t="s">
        <v>10</v>
      </c>
      <c r="E58" s="15" t="s">
        <v>11</v>
      </c>
      <c r="F58" s="15" t="s">
        <v>73</v>
      </c>
      <c r="G58" s="15" t="s">
        <v>252</v>
      </c>
      <c r="H58" s="34">
        <v>63.85</v>
      </c>
      <c r="I58" s="16">
        <f t="shared" si="7"/>
        <v>25.540000000000003</v>
      </c>
      <c r="J58" s="17">
        <v>91.52</v>
      </c>
      <c r="K58" s="17">
        <f t="shared" si="8"/>
        <v>54.911999999999999</v>
      </c>
      <c r="L58" s="17">
        <f t="shared" si="9"/>
        <v>80.451999999999998</v>
      </c>
      <c r="M58" s="33"/>
    </row>
    <row r="59" spans="1:13" ht="21.95" customHeight="1">
      <c r="A59" s="33">
        <v>57</v>
      </c>
      <c r="B59" s="15" t="s">
        <v>96</v>
      </c>
      <c r="C59" s="15" t="s">
        <v>97</v>
      </c>
      <c r="D59" s="15" t="s">
        <v>10</v>
      </c>
      <c r="E59" s="15" t="s">
        <v>11</v>
      </c>
      <c r="F59" s="15" t="s">
        <v>73</v>
      </c>
      <c r="G59" s="15" t="s">
        <v>252</v>
      </c>
      <c r="H59" s="34">
        <v>69.849999999999994</v>
      </c>
      <c r="I59" s="16">
        <f t="shared" si="7"/>
        <v>27.939999999999998</v>
      </c>
      <c r="J59" s="17">
        <v>87</v>
      </c>
      <c r="K59" s="17">
        <f t="shared" si="8"/>
        <v>52.199999999999996</v>
      </c>
      <c r="L59" s="17">
        <f t="shared" si="9"/>
        <v>80.139999999999986</v>
      </c>
      <c r="M59" s="33"/>
    </row>
    <row r="60" spans="1:13" ht="21.95" customHeight="1">
      <c r="A60" s="33">
        <v>58</v>
      </c>
      <c r="B60" s="15" t="s">
        <v>110</v>
      </c>
      <c r="C60" s="15" t="s">
        <v>111</v>
      </c>
      <c r="D60" s="15" t="s">
        <v>10</v>
      </c>
      <c r="E60" s="15" t="s">
        <v>11</v>
      </c>
      <c r="F60" s="15" t="s">
        <v>73</v>
      </c>
      <c r="G60" s="15" t="s">
        <v>252</v>
      </c>
      <c r="H60" s="34">
        <v>67.8</v>
      </c>
      <c r="I60" s="16">
        <f t="shared" si="7"/>
        <v>27.12</v>
      </c>
      <c r="J60" s="17">
        <v>88.12</v>
      </c>
      <c r="K60" s="17">
        <f t="shared" si="8"/>
        <v>52.872</v>
      </c>
      <c r="L60" s="17">
        <f t="shared" si="9"/>
        <v>79.992000000000004</v>
      </c>
      <c r="M60" s="33"/>
    </row>
    <row r="61" spans="1:13" ht="21.95" customHeight="1">
      <c r="A61" s="33">
        <v>59</v>
      </c>
      <c r="B61" s="15" t="s">
        <v>129</v>
      </c>
      <c r="C61" s="15" t="s">
        <v>130</v>
      </c>
      <c r="D61" s="15" t="s">
        <v>10</v>
      </c>
      <c r="E61" s="15" t="s">
        <v>11</v>
      </c>
      <c r="F61" s="15" t="s">
        <v>73</v>
      </c>
      <c r="G61" s="15" t="s">
        <v>252</v>
      </c>
      <c r="H61" s="34">
        <v>63.65</v>
      </c>
      <c r="I61" s="16">
        <f t="shared" si="7"/>
        <v>25.46</v>
      </c>
      <c r="J61" s="17">
        <v>90.28</v>
      </c>
      <c r="K61" s="17">
        <f t="shared" si="8"/>
        <v>54.167999999999999</v>
      </c>
      <c r="L61" s="17">
        <f t="shared" si="9"/>
        <v>79.628</v>
      </c>
      <c r="M61" s="33"/>
    </row>
    <row r="62" spans="1:13" ht="21.95" customHeight="1">
      <c r="A62" s="33">
        <v>60</v>
      </c>
      <c r="B62" s="15" t="s">
        <v>125</v>
      </c>
      <c r="C62" s="15" t="s">
        <v>126</v>
      </c>
      <c r="D62" s="15" t="s">
        <v>10</v>
      </c>
      <c r="E62" s="15" t="s">
        <v>11</v>
      </c>
      <c r="F62" s="15" t="s">
        <v>73</v>
      </c>
      <c r="G62" s="15" t="s">
        <v>252</v>
      </c>
      <c r="H62" s="34">
        <v>65.599999999999994</v>
      </c>
      <c r="I62" s="16">
        <f t="shared" si="7"/>
        <v>26.24</v>
      </c>
      <c r="J62" s="17">
        <v>88.8</v>
      </c>
      <c r="K62" s="17">
        <f t="shared" si="8"/>
        <v>53.279999999999994</v>
      </c>
      <c r="L62" s="17">
        <f t="shared" si="9"/>
        <v>79.52</v>
      </c>
      <c r="M62" s="33"/>
    </row>
    <row r="63" spans="1:13" ht="21.95" customHeight="1">
      <c r="A63" s="33">
        <v>61</v>
      </c>
      <c r="B63" s="15" t="s">
        <v>131</v>
      </c>
      <c r="C63" s="15" t="s">
        <v>132</v>
      </c>
      <c r="D63" s="15" t="s">
        <v>10</v>
      </c>
      <c r="E63" s="15" t="s">
        <v>11</v>
      </c>
      <c r="F63" s="15" t="s">
        <v>73</v>
      </c>
      <c r="G63" s="15" t="s">
        <v>252</v>
      </c>
      <c r="H63" s="34">
        <v>62.65</v>
      </c>
      <c r="I63" s="16">
        <f t="shared" ref="I63:I72" si="10">H63*0.4</f>
        <v>25.060000000000002</v>
      </c>
      <c r="J63" s="17">
        <v>90.72</v>
      </c>
      <c r="K63" s="17">
        <f t="shared" ref="K63:K72" si="11">J63*0.6</f>
        <v>54.431999999999995</v>
      </c>
      <c r="L63" s="17">
        <f t="shared" si="9"/>
        <v>79.49199999999999</v>
      </c>
      <c r="M63" s="33"/>
    </row>
    <row r="64" spans="1:13" ht="21.95" customHeight="1">
      <c r="A64" s="33">
        <v>62</v>
      </c>
      <c r="B64" s="15" t="s">
        <v>80</v>
      </c>
      <c r="C64" s="15" t="s">
        <v>81</v>
      </c>
      <c r="D64" s="15" t="s">
        <v>10</v>
      </c>
      <c r="E64" s="15" t="s">
        <v>11</v>
      </c>
      <c r="F64" s="15" t="s">
        <v>73</v>
      </c>
      <c r="G64" s="15" t="s">
        <v>252</v>
      </c>
      <c r="H64" s="34">
        <v>71.7</v>
      </c>
      <c r="I64" s="16">
        <f t="shared" si="10"/>
        <v>28.680000000000003</v>
      </c>
      <c r="J64" s="17">
        <v>84.48</v>
      </c>
      <c r="K64" s="17">
        <f t="shared" si="11"/>
        <v>50.688000000000002</v>
      </c>
      <c r="L64" s="17">
        <f t="shared" si="9"/>
        <v>79.368000000000009</v>
      </c>
      <c r="M64" s="33"/>
    </row>
    <row r="65" spans="1:13" ht="21.95" customHeight="1">
      <c r="A65" s="33">
        <v>63</v>
      </c>
      <c r="B65" s="15" t="s">
        <v>117</v>
      </c>
      <c r="C65" s="15" t="s">
        <v>118</v>
      </c>
      <c r="D65" s="15" t="s">
        <v>10</v>
      </c>
      <c r="E65" s="15" t="s">
        <v>11</v>
      </c>
      <c r="F65" s="15" t="s">
        <v>73</v>
      </c>
      <c r="G65" s="15" t="s">
        <v>252</v>
      </c>
      <c r="H65" s="34">
        <v>66.45</v>
      </c>
      <c r="I65" s="16">
        <f t="shared" si="10"/>
        <v>26.580000000000002</v>
      </c>
      <c r="J65" s="17">
        <v>87.8</v>
      </c>
      <c r="K65" s="17">
        <f t="shared" si="11"/>
        <v>52.68</v>
      </c>
      <c r="L65" s="17">
        <f t="shared" si="9"/>
        <v>79.260000000000005</v>
      </c>
      <c r="M65" s="33"/>
    </row>
    <row r="66" spans="1:13" ht="21.95" customHeight="1">
      <c r="A66" s="33">
        <v>64</v>
      </c>
      <c r="B66" s="15" t="s">
        <v>133</v>
      </c>
      <c r="C66" s="15" t="s">
        <v>134</v>
      </c>
      <c r="D66" s="15" t="s">
        <v>10</v>
      </c>
      <c r="E66" s="15" t="s">
        <v>11</v>
      </c>
      <c r="F66" s="15" t="s">
        <v>73</v>
      </c>
      <c r="G66" s="15" t="s">
        <v>252</v>
      </c>
      <c r="H66" s="34">
        <v>62.5</v>
      </c>
      <c r="I66" s="16">
        <f t="shared" si="10"/>
        <v>25</v>
      </c>
      <c r="J66" s="17">
        <v>90.42</v>
      </c>
      <c r="K66" s="17">
        <f t="shared" si="11"/>
        <v>54.252000000000002</v>
      </c>
      <c r="L66" s="17">
        <f t="shared" si="9"/>
        <v>79.25200000000001</v>
      </c>
      <c r="M66" s="33"/>
    </row>
    <row r="67" spans="1:13" ht="21.95" customHeight="1">
      <c r="A67" s="33">
        <v>65</v>
      </c>
      <c r="B67" s="15" t="s">
        <v>98</v>
      </c>
      <c r="C67" s="15" t="s">
        <v>99</v>
      </c>
      <c r="D67" s="15" t="s">
        <v>10</v>
      </c>
      <c r="E67" s="15" t="s">
        <v>11</v>
      </c>
      <c r="F67" s="15" t="s">
        <v>73</v>
      </c>
      <c r="G67" s="15" t="s">
        <v>252</v>
      </c>
      <c r="H67" s="34">
        <v>68.95</v>
      </c>
      <c r="I67" s="16">
        <f t="shared" si="10"/>
        <v>27.580000000000002</v>
      </c>
      <c r="J67" s="17">
        <v>86.02</v>
      </c>
      <c r="K67" s="17">
        <f t="shared" si="11"/>
        <v>51.611999999999995</v>
      </c>
      <c r="L67" s="17">
        <f t="shared" si="9"/>
        <v>79.191999999999993</v>
      </c>
      <c r="M67" s="33"/>
    </row>
    <row r="68" spans="1:13" ht="21.95" customHeight="1">
      <c r="A68" s="33">
        <v>66</v>
      </c>
      <c r="B68" s="15" t="s">
        <v>123</v>
      </c>
      <c r="C68" s="15" t="s">
        <v>124</v>
      </c>
      <c r="D68" s="15" t="s">
        <v>10</v>
      </c>
      <c r="E68" s="15" t="s">
        <v>11</v>
      </c>
      <c r="F68" s="15" t="s">
        <v>73</v>
      </c>
      <c r="G68" s="15" t="s">
        <v>252</v>
      </c>
      <c r="H68" s="34">
        <v>65.7</v>
      </c>
      <c r="I68" s="16">
        <f t="shared" si="10"/>
        <v>26.28</v>
      </c>
      <c r="J68" s="17">
        <v>88.16</v>
      </c>
      <c r="K68" s="17">
        <f t="shared" si="11"/>
        <v>52.895999999999994</v>
      </c>
      <c r="L68" s="17">
        <f t="shared" si="9"/>
        <v>79.175999999999988</v>
      </c>
      <c r="M68" s="33"/>
    </row>
    <row r="69" spans="1:13" ht="21.95" customHeight="1">
      <c r="A69" s="33">
        <v>67</v>
      </c>
      <c r="B69" s="15" t="s">
        <v>102</v>
      </c>
      <c r="C69" s="15" t="s">
        <v>103</v>
      </c>
      <c r="D69" s="15" t="s">
        <v>10</v>
      </c>
      <c r="E69" s="15" t="s">
        <v>11</v>
      </c>
      <c r="F69" s="15" t="s">
        <v>73</v>
      </c>
      <c r="G69" s="15" t="s">
        <v>252</v>
      </c>
      <c r="H69" s="34">
        <v>68.45</v>
      </c>
      <c r="I69" s="16">
        <f t="shared" si="10"/>
        <v>27.380000000000003</v>
      </c>
      <c r="J69" s="17">
        <v>86.22</v>
      </c>
      <c r="K69" s="17">
        <f t="shared" si="11"/>
        <v>51.731999999999999</v>
      </c>
      <c r="L69" s="17">
        <f t="shared" si="9"/>
        <v>79.111999999999995</v>
      </c>
      <c r="M69" s="33"/>
    </row>
    <row r="70" spans="1:13" ht="21.95" customHeight="1">
      <c r="A70" s="33">
        <v>68</v>
      </c>
      <c r="B70" s="15" t="s">
        <v>113</v>
      </c>
      <c r="C70" s="15" t="s">
        <v>114</v>
      </c>
      <c r="D70" s="15" t="s">
        <v>10</v>
      </c>
      <c r="E70" s="15" t="s">
        <v>11</v>
      </c>
      <c r="F70" s="15" t="s">
        <v>73</v>
      </c>
      <c r="G70" s="15" t="s">
        <v>252</v>
      </c>
      <c r="H70" s="34">
        <v>66.7</v>
      </c>
      <c r="I70" s="16">
        <f t="shared" si="10"/>
        <v>26.680000000000003</v>
      </c>
      <c r="J70" s="17">
        <v>87.32</v>
      </c>
      <c r="K70" s="17">
        <f t="shared" si="11"/>
        <v>52.391999999999996</v>
      </c>
      <c r="L70" s="17">
        <f t="shared" si="9"/>
        <v>79.072000000000003</v>
      </c>
      <c r="M70" s="33"/>
    </row>
    <row r="71" spans="1:13" ht="21.95" customHeight="1">
      <c r="A71" s="33">
        <v>69</v>
      </c>
      <c r="B71" s="15" t="s">
        <v>106</v>
      </c>
      <c r="C71" s="15" t="s">
        <v>107</v>
      </c>
      <c r="D71" s="15" t="s">
        <v>10</v>
      </c>
      <c r="E71" s="15" t="s">
        <v>11</v>
      </c>
      <c r="F71" s="15" t="s">
        <v>73</v>
      </c>
      <c r="G71" s="15" t="s">
        <v>252</v>
      </c>
      <c r="H71" s="34">
        <v>68.2</v>
      </c>
      <c r="I71" s="16">
        <f t="shared" si="10"/>
        <v>27.28</v>
      </c>
      <c r="J71" s="17">
        <v>86.28</v>
      </c>
      <c r="K71" s="17">
        <f t="shared" si="11"/>
        <v>51.768000000000001</v>
      </c>
      <c r="L71" s="17">
        <f t="shared" ref="L71:L72" si="12">H71*0.4+J71*0.6</f>
        <v>79.048000000000002</v>
      </c>
      <c r="M71" s="33"/>
    </row>
    <row r="72" spans="1:13" ht="21.95" customHeight="1">
      <c r="A72" s="33">
        <v>70</v>
      </c>
      <c r="B72" s="15" t="s">
        <v>121</v>
      </c>
      <c r="C72" s="15" t="s">
        <v>122</v>
      </c>
      <c r="D72" s="15" t="s">
        <v>10</v>
      </c>
      <c r="E72" s="15" t="s">
        <v>11</v>
      </c>
      <c r="F72" s="15" t="s">
        <v>73</v>
      </c>
      <c r="G72" s="15" t="s">
        <v>252</v>
      </c>
      <c r="H72" s="34">
        <v>65.849999999999994</v>
      </c>
      <c r="I72" s="16">
        <f t="shared" si="10"/>
        <v>26.34</v>
      </c>
      <c r="J72" s="17">
        <v>87.82</v>
      </c>
      <c r="K72" s="17">
        <f t="shared" si="11"/>
        <v>52.691999999999993</v>
      </c>
      <c r="L72" s="17">
        <f t="shared" si="12"/>
        <v>79.031999999999996</v>
      </c>
      <c r="M72" s="33"/>
    </row>
    <row r="73" spans="1:13" s="32" customFormat="1" ht="21.95" customHeight="1">
      <c r="A73" s="35">
        <v>71</v>
      </c>
      <c r="B73" s="15" t="s">
        <v>272</v>
      </c>
      <c r="C73" s="15" t="s">
        <v>273</v>
      </c>
      <c r="D73" s="15" t="s">
        <v>10</v>
      </c>
      <c r="E73" s="15" t="s">
        <v>11</v>
      </c>
      <c r="F73" s="15" t="s">
        <v>73</v>
      </c>
      <c r="G73" s="15" t="s">
        <v>278</v>
      </c>
      <c r="H73" s="36">
        <v>64.150000000000006</v>
      </c>
      <c r="I73" s="37">
        <v>25.660000000000004</v>
      </c>
      <c r="J73" s="35">
        <v>88.84</v>
      </c>
      <c r="K73" s="35">
        <v>53.304000000000002</v>
      </c>
      <c r="L73" s="9">
        <v>78.963999999999999</v>
      </c>
      <c r="M73" s="35"/>
    </row>
    <row r="74" spans="1:13" s="32" customFormat="1" ht="21.95" customHeight="1">
      <c r="A74" s="35">
        <v>72</v>
      </c>
      <c r="B74" s="15" t="s">
        <v>274</v>
      </c>
      <c r="C74" s="15" t="s">
        <v>275</v>
      </c>
      <c r="D74" s="15" t="s">
        <v>10</v>
      </c>
      <c r="E74" s="15" t="s">
        <v>11</v>
      </c>
      <c r="F74" s="15" t="s">
        <v>73</v>
      </c>
      <c r="G74" s="15" t="s">
        <v>278</v>
      </c>
      <c r="H74" s="36">
        <v>68.5</v>
      </c>
      <c r="I74" s="37">
        <v>27.400000000000002</v>
      </c>
      <c r="J74" s="35">
        <v>85.64</v>
      </c>
      <c r="K74" s="35">
        <v>51.384</v>
      </c>
      <c r="L74" s="9">
        <v>78.784000000000006</v>
      </c>
      <c r="M74" s="35"/>
    </row>
    <row r="75" spans="1:13" s="32" customFormat="1" ht="21.95" customHeight="1">
      <c r="A75" s="35">
        <v>73</v>
      </c>
      <c r="B75" s="15" t="s">
        <v>276</v>
      </c>
      <c r="C75" s="15" t="s">
        <v>277</v>
      </c>
      <c r="D75" s="15" t="s">
        <v>10</v>
      </c>
      <c r="E75" s="15" t="s">
        <v>11</v>
      </c>
      <c r="F75" s="15" t="s">
        <v>73</v>
      </c>
      <c r="G75" s="15" t="s">
        <v>278</v>
      </c>
      <c r="H75" s="36">
        <v>71.099999999999994</v>
      </c>
      <c r="I75" s="37">
        <v>28.439999999999998</v>
      </c>
      <c r="J75" s="35">
        <v>83.9</v>
      </c>
      <c r="K75" s="35">
        <v>50.34</v>
      </c>
      <c r="L75" s="9">
        <v>78.78</v>
      </c>
      <c r="M75" s="35"/>
    </row>
    <row r="76" spans="1:13" ht="21.95" customHeight="1">
      <c r="A76" s="33">
        <v>74</v>
      </c>
      <c r="B76" s="18" t="s">
        <v>228</v>
      </c>
      <c r="C76" s="18" t="s">
        <v>229</v>
      </c>
      <c r="D76" s="18" t="s">
        <v>137</v>
      </c>
      <c r="E76" s="18" t="s">
        <v>11</v>
      </c>
      <c r="F76" s="18" t="s">
        <v>73</v>
      </c>
      <c r="G76" s="11" t="s">
        <v>256</v>
      </c>
      <c r="H76" s="19" t="s">
        <v>247</v>
      </c>
      <c r="I76" s="8">
        <f t="shared" ref="I76:I78" si="13">H76*0.4</f>
        <v>26.92</v>
      </c>
      <c r="J76" s="20">
        <v>87</v>
      </c>
      <c r="K76" s="35">
        <f t="shared" ref="K76:K78" si="14">J76*0.6</f>
        <v>52.199999999999996</v>
      </c>
      <c r="L76" s="9">
        <f t="shared" ref="L76:L78" si="15">H76*0.4+J76*0.6</f>
        <v>79.12</v>
      </c>
      <c r="M76" s="33"/>
    </row>
    <row r="77" spans="1:13" ht="21.95" customHeight="1">
      <c r="A77" s="33">
        <v>75</v>
      </c>
      <c r="B77" s="18" t="s">
        <v>230</v>
      </c>
      <c r="C77" s="18" t="s">
        <v>231</v>
      </c>
      <c r="D77" s="18" t="s">
        <v>137</v>
      </c>
      <c r="E77" s="18" t="s">
        <v>11</v>
      </c>
      <c r="F77" s="18" t="s">
        <v>73</v>
      </c>
      <c r="G77" s="11" t="s">
        <v>256</v>
      </c>
      <c r="H77" s="19" t="s">
        <v>248</v>
      </c>
      <c r="I77" s="8">
        <f t="shared" si="13"/>
        <v>23.8</v>
      </c>
      <c r="J77" s="20">
        <v>91.2</v>
      </c>
      <c r="K77" s="35">
        <f t="shared" si="14"/>
        <v>54.72</v>
      </c>
      <c r="L77" s="9">
        <f t="shared" si="15"/>
        <v>78.52</v>
      </c>
      <c r="M77" s="33"/>
    </row>
    <row r="78" spans="1:13" ht="21.95" customHeight="1">
      <c r="A78" s="33">
        <v>76</v>
      </c>
      <c r="B78" s="11" t="s">
        <v>235</v>
      </c>
      <c r="C78" s="11" t="s">
        <v>236</v>
      </c>
      <c r="D78" s="11" t="s">
        <v>10</v>
      </c>
      <c r="E78" s="11" t="s">
        <v>167</v>
      </c>
      <c r="F78" s="11" t="s">
        <v>207</v>
      </c>
      <c r="G78" s="11" t="s">
        <v>254</v>
      </c>
      <c r="H78" s="14">
        <v>70.599999999999994</v>
      </c>
      <c r="I78" s="8">
        <f t="shared" si="13"/>
        <v>28.24</v>
      </c>
      <c r="J78" s="13">
        <v>85.6</v>
      </c>
      <c r="K78" s="35">
        <f t="shared" si="14"/>
        <v>51.359999999999992</v>
      </c>
      <c r="L78" s="9">
        <f t="shared" si="15"/>
        <v>79.599999999999994</v>
      </c>
      <c r="M78" s="33"/>
    </row>
    <row r="79" spans="1:13" ht="21.95" customHeight="1">
      <c r="A79" s="33">
        <v>77</v>
      </c>
      <c r="B79" s="11" t="s">
        <v>205</v>
      </c>
      <c r="C79" s="11" t="s">
        <v>206</v>
      </c>
      <c r="D79" s="11" t="s">
        <v>137</v>
      </c>
      <c r="E79" s="11" t="s">
        <v>167</v>
      </c>
      <c r="F79" s="11" t="s">
        <v>207</v>
      </c>
      <c r="G79" s="11" t="s">
        <v>254</v>
      </c>
      <c r="H79" s="14">
        <v>54.05</v>
      </c>
      <c r="I79" s="8">
        <f>H79*0.4</f>
        <v>21.62</v>
      </c>
      <c r="J79" s="13">
        <v>84.2</v>
      </c>
      <c r="K79" s="35">
        <f>J79*0.6</f>
        <v>50.52</v>
      </c>
      <c r="L79" s="9">
        <f t="shared" ref="L79" si="16">H79*0.4+J79*0.6</f>
        <v>72.14</v>
      </c>
      <c r="M79" s="33"/>
    </row>
    <row r="80" spans="1:13" ht="21.95" customHeight="1">
      <c r="A80" s="33">
        <v>78</v>
      </c>
      <c r="B80" s="21" t="s">
        <v>135</v>
      </c>
      <c r="C80" s="21" t="s">
        <v>136</v>
      </c>
      <c r="D80" s="21" t="s">
        <v>137</v>
      </c>
      <c r="E80" s="21" t="s">
        <v>11</v>
      </c>
      <c r="F80" s="21" t="s">
        <v>138</v>
      </c>
      <c r="G80" s="21" t="s">
        <v>254</v>
      </c>
      <c r="H80" s="22">
        <v>58.2</v>
      </c>
      <c r="I80" s="8">
        <f t="shared" ref="I80:I100" si="17">H80*0.4</f>
        <v>23.28</v>
      </c>
      <c r="J80" s="35">
        <v>85.2</v>
      </c>
      <c r="K80" s="35">
        <f t="shared" ref="K80:K100" si="18">J80*0.6</f>
        <v>51.12</v>
      </c>
      <c r="L80" s="9">
        <f t="shared" ref="L80" si="19">H80*0.4+J80*0.6</f>
        <v>74.400000000000006</v>
      </c>
      <c r="M80" s="33"/>
    </row>
    <row r="81" spans="1:13" ht="21.95" customHeight="1">
      <c r="A81" s="33">
        <v>79</v>
      </c>
      <c r="B81" s="21" t="s">
        <v>139</v>
      </c>
      <c r="C81" s="21" t="s">
        <v>140</v>
      </c>
      <c r="D81" s="21" t="s">
        <v>10</v>
      </c>
      <c r="E81" s="21" t="s">
        <v>11</v>
      </c>
      <c r="F81" s="21" t="s">
        <v>138</v>
      </c>
      <c r="G81" s="21" t="s">
        <v>255</v>
      </c>
      <c r="H81" s="22">
        <v>72.849999999999994</v>
      </c>
      <c r="I81" s="8">
        <f t="shared" si="17"/>
        <v>29.14</v>
      </c>
      <c r="J81" s="35">
        <v>84</v>
      </c>
      <c r="K81" s="35">
        <f t="shared" si="18"/>
        <v>50.4</v>
      </c>
      <c r="L81" s="9">
        <f t="shared" ref="L81:L88" si="20">H81*0.4+J81*0.6</f>
        <v>79.539999999999992</v>
      </c>
      <c r="M81" s="33"/>
    </row>
    <row r="82" spans="1:13" ht="21.95" customHeight="1">
      <c r="A82" s="33">
        <v>80</v>
      </c>
      <c r="B82" s="21" t="s">
        <v>141</v>
      </c>
      <c r="C82" s="21" t="s">
        <v>142</v>
      </c>
      <c r="D82" s="21" t="s">
        <v>10</v>
      </c>
      <c r="E82" s="21" t="s">
        <v>11</v>
      </c>
      <c r="F82" s="21" t="s">
        <v>138</v>
      </c>
      <c r="G82" s="21" t="s">
        <v>255</v>
      </c>
      <c r="H82" s="22">
        <v>70</v>
      </c>
      <c r="I82" s="8">
        <f t="shared" si="17"/>
        <v>28</v>
      </c>
      <c r="J82" s="35">
        <v>85.4</v>
      </c>
      <c r="K82" s="35">
        <f t="shared" si="18"/>
        <v>51.24</v>
      </c>
      <c r="L82" s="9">
        <f t="shared" si="20"/>
        <v>79.240000000000009</v>
      </c>
      <c r="M82" s="33"/>
    </row>
    <row r="83" spans="1:13" ht="21.95" customHeight="1">
      <c r="A83" s="33">
        <v>81</v>
      </c>
      <c r="B83" s="21" t="s">
        <v>149</v>
      </c>
      <c r="C83" s="21" t="s">
        <v>150</v>
      </c>
      <c r="D83" s="21" t="s">
        <v>10</v>
      </c>
      <c r="E83" s="21" t="s">
        <v>11</v>
      </c>
      <c r="F83" s="21" t="s">
        <v>138</v>
      </c>
      <c r="G83" s="21" t="s">
        <v>255</v>
      </c>
      <c r="H83" s="23">
        <v>64.599999999999994</v>
      </c>
      <c r="I83" s="16">
        <f t="shared" si="17"/>
        <v>25.84</v>
      </c>
      <c r="J83" s="17">
        <v>88.76</v>
      </c>
      <c r="K83" s="17">
        <f t="shared" si="18"/>
        <v>53.256</v>
      </c>
      <c r="L83" s="17">
        <f>H83*0.4+J83*0.6</f>
        <v>79.096000000000004</v>
      </c>
      <c r="M83" s="33"/>
    </row>
    <row r="84" spans="1:13" ht="21.95" customHeight="1">
      <c r="A84" s="33">
        <v>82</v>
      </c>
      <c r="B84" s="21" t="s">
        <v>147</v>
      </c>
      <c r="C84" s="21" t="s">
        <v>148</v>
      </c>
      <c r="D84" s="21" t="s">
        <v>10</v>
      </c>
      <c r="E84" s="21" t="s">
        <v>11</v>
      </c>
      <c r="F84" s="21" t="s">
        <v>138</v>
      </c>
      <c r="G84" s="21" t="s">
        <v>255</v>
      </c>
      <c r="H84" s="22">
        <v>65.599999999999994</v>
      </c>
      <c r="I84" s="8">
        <f t="shared" si="17"/>
        <v>26.24</v>
      </c>
      <c r="J84" s="35">
        <v>87.1</v>
      </c>
      <c r="K84" s="35">
        <f t="shared" si="18"/>
        <v>52.26</v>
      </c>
      <c r="L84" s="9">
        <f t="shared" si="20"/>
        <v>78.5</v>
      </c>
      <c r="M84" s="33"/>
    </row>
    <row r="85" spans="1:13" ht="21.95" customHeight="1">
      <c r="A85" s="33">
        <v>83</v>
      </c>
      <c r="B85" s="21" t="s">
        <v>145</v>
      </c>
      <c r="C85" s="21" t="s">
        <v>146</v>
      </c>
      <c r="D85" s="21" t="s">
        <v>10</v>
      </c>
      <c r="E85" s="21" t="s">
        <v>11</v>
      </c>
      <c r="F85" s="21" t="s">
        <v>138</v>
      </c>
      <c r="G85" s="21" t="s">
        <v>255</v>
      </c>
      <c r="H85" s="22">
        <v>66.650000000000006</v>
      </c>
      <c r="I85" s="8">
        <f t="shared" si="17"/>
        <v>26.660000000000004</v>
      </c>
      <c r="J85" s="35">
        <v>83.8</v>
      </c>
      <c r="K85" s="35">
        <f t="shared" si="18"/>
        <v>50.279999999999994</v>
      </c>
      <c r="L85" s="9">
        <f t="shared" si="20"/>
        <v>76.94</v>
      </c>
      <c r="M85" s="33"/>
    </row>
    <row r="86" spans="1:13" ht="21.95" customHeight="1">
      <c r="A86" s="33">
        <v>84</v>
      </c>
      <c r="B86" s="21" t="s">
        <v>153</v>
      </c>
      <c r="C86" s="21" t="s">
        <v>154</v>
      </c>
      <c r="D86" s="21" t="s">
        <v>10</v>
      </c>
      <c r="E86" s="21" t="s">
        <v>11</v>
      </c>
      <c r="F86" s="21" t="s">
        <v>138</v>
      </c>
      <c r="G86" s="21" t="s">
        <v>255</v>
      </c>
      <c r="H86" s="22">
        <v>60.2</v>
      </c>
      <c r="I86" s="8">
        <f t="shared" si="17"/>
        <v>24.080000000000002</v>
      </c>
      <c r="J86" s="35">
        <v>86.6</v>
      </c>
      <c r="K86" s="35">
        <f t="shared" si="18"/>
        <v>51.959999999999994</v>
      </c>
      <c r="L86" s="9">
        <f t="shared" si="20"/>
        <v>76.039999999999992</v>
      </c>
      <c r="M86" s="33"/>
    </row>
    <row r="87" spans="1:13" ht="21.95" customHeight="1">
      <c r="A87" s="33">
        <v>85</v>
      </c>
      <c r="B87" s="21" t="s">
        <v>151</v>
      </c>
      <c r="C87" s="21" t="s">
        <v>152</v>
      </c>
      <c r="D87" s="21" t="s">
        <v>10</v>
      </c>
      <c r="E87" s="21" t="s">
        <v>11</v>
      </c>
      <c r="F87" s="21" t="s">
        <v>138</v>
      </c>
      <c r="G87" s="21" t="s">
        <v>255</v>
      </c>
      <c r="H87" s="22">
        <v>63.15</v>
      </c>
      <c r="I87" s="8">
        <f t="shared" si="17"/>
        <v>25.26</v>
      </c>
      <c r="J87" s="35">
        <v>84.2</v>
      </c>
      <c r="K87" s="35">
        <f t="shared" si="18"/>
        <v>50.52</v>
      </c>
      <c r="L87" s="9">
        <f t="shared" si="20"/>
        <v>75.78</v>
      </c>
      <c r="M87" s="33"/>
    </row>
    <row r="88" spans="1:13" ht="21.95" customHeight="1">
      <c r="A88" s="33">
        <v>86</v>
      </c>
      <c r="B88" s="21" t="s">
        <v>143</v>
      </c>
      <c r="C88" s="21" t="s">
        <v>144</v>
      </c>
      <c r="D88" s="21" t="s">
        <v>10</v>
      </c>
      <c r="E88" s="21" t="s">
        <v>11</v>
      </c>
      <c r="F88" s="21" t="s">
        <v>138</v>
      </c>
      <c r="G88" s="21" t="s">
        <v>255</v>
      </c>
      <c r="H88" s="22">
        <v>67.599999999999994</v>
      </c>
      <c r="I88" s="8">
        <f t="shared" si="17"/>
        <v>27.04</v>
      </c>
      <c r="J88" s="35">
        <v>81.2</v>
      </c>
      <c r="K88" s="35">
        <f t="shared" si="18"/>
        <v>48.72</v>
      </c>
      <c r="L88" s="9">
        <f t="shared" si="20"/>
        <v>75.759999999999991</v>
      </c>
      <c r="M88" s="33"/>
    </row>
    <row r="89" spans="1:13" ht="21.95" customHeight="1">
      <c r="A89" s="33">
        <v>87</v>
      </c>
      <c r="B89" s="21" t="s">
        <v>155</v>
      </c>
      <c r="C89" s="21" t="s">
        <v>156</v>
      </c>
      <c r="D89" s="21" t="s">
        <v>10</v>
      </c>
      <c r="E89" s="21" t="s">
        <v>11</v>
      </c>
      <c r="F89" s="21" t="s">
        <v>157</v>
      </c>
      <c r="G89" s="21" t="s">
        <v>256</v>
      </c>
      <c r="H89" s="22">
        <v>67.05</v>
      </c>
      <c r="I89" s="8">
        <f t="shared" si="17"/>
        <v>26.82</v>
      </c>
      <c r="J89" s="35">
        <v>89.2</v>
      </c>
      <c r="K89" s="35">
        <f t="shared" si="18"/>
        <v>53.52</v>
      </c>
      <c r="L89" s="9">
        <f t="shared" ref="L89:L104" si="21">H89*0.4+J89*0.6</f>
        <v>80.34</v>
      </c>
      <c r="M89" s="33"/>
    </row>
    <row r="90" spans="1:13" ht="21.95" customHeight="1">
      <c r="A90" s="33">
        <v>88</v>
      </c>
      <c r="B90" s="21" t="s">
        <v>158</v>
      </c>
      <c r="C90" s="21" t="s">
        <v>159</v>
      </c>
      <c r="D90" s="21" t="s">
        <v>10</v>
      </c>
      <c r="E90" s="21" t="s">
        <v>11</v>
      </c>
      <c r="F90" s="21" t="s">
        <v>157</v>
      </c>
      <c r="G90" s="21" t="s">
        <v>256</v>
      </c>
      <c r="H90" s="22">
        <v>62.3</v>
      </c>
      <c r="I90" s="8">
        <f t="shared" si="17"/>
        <v>24.92</v>
      </c>
      <c r="J90" s="35">
        <v>89.5</v>
      </c>
      <c r="K90" s="35">
        <f t="shared" si="18"/>
        <v>53.699999999999996</v>
      </c>
      <c r="L90" s="9">
        <f t="shared" si="21"/>
        <v>78.62</v>
      </c>
      <c r="M90" s="33"/>
    </row>
    <row r="91" spans="1:13" ht="21.95" customHeight="1">
      <c r="A91" s="33">
        <v>89</v>
      </c>
      <c r="B91" s="21" t="s">
        <v>160</v>
      </c>
      <c r="C91" s="21" t="s">
        <v>161</v>
      </c>
      <c r="D91" s="21" t="s">
        <v>10</v>
      </c>
      <c r="E91" s="21" t="s">
        <v>11</v>
      </c>
      <c r="F91" s="21" t="s">
        <v>162</v>
      </c>
      <c r="G91" s="21" t="s">
        <v>257</v>
      </c>
      <c r="H91" s="22">
        <v>74.3</v>
      </c>
      <c r="I91" s="8">
        <f t="shared" si="17"/>
        <v>29.72</v>
      </c>
      <c r="J91" s="35">
        <v>86</v>
      </c>
      <c r="K91" s="35">
        <f t="shared" si="18"/>
        <v>51.6</v>
      </c>
      <c r="L91" s="9">
        <f t="shared" si="21"/>
        <v>81.319999999999993</v>
      </c>
      <c r="M91" s="33"/>
    </row>
    <row r="92" spans="1:13" ht="21.95" customHeight="1">
      <c r="A92" s="33">
        <v>90</v>
      </c>
      <c r="B92" s="21" t="s">
        <v>163</v>
      </c>
      <c r="C92" s="21" t="s">
        <v>164</v>
      </c>
      <c r="D92" s="21" t="s">
        <v>10</v>
      </c>
      <c r="E92" s="21" t="s">
        <v>11</v>
      </c>
      <c r="F92" s="21" t="s">
        <v>162</v>
      </c>
      <c r="G92" s="21" t="s">
        <v>257</v>
      </c>
      <c r="H92" s="22">
        <v>69.849999999999994</v>
      </c>
      <c r="I92" s="8">
        <f t="shared" si="17"/>
        <v>27.939999999999998</v>
      </c>
      <c r="J92" s="35">
        <v>84.6</v>
      </c>
      <c r="K92" s="35">
        <f t="shared" si="18"/>
        <v>50.76</v>
      </c>
      <c r="L92" s="9">
        <f t="shared" si="21"/>
        <v>78.699999999999989</v>
      </c>
      <c r="M92" s="33"/>
    </row>
    <row r="93" spans="1:13" ht="21.95" customHeight="1">
      <c r="A93" s="33">
        <v>91</v>
      </c>
      <c r="B93" s="21" t="s">
        <v>165</v>
      </c>
      <c r="C93" s="21" t="s">
        <v>166</v>
      </c>
      <c r="D93" s="21" t="s">
        <v>10</v>
      </c>
      <c r="E93" s="21" t="s">
        <v>11</v>
      </c>
      <c r="F93" s="21" t="s">
        <v>162</v>
      </c>
      <c r="G93" s="21" t="s">
        <v>257</v>
      </c>
      <c r="H93" s="22">
        <v>65</v>
      </c>
      <c r="I93" s="8">
        <f t="shared" si="17"/>
        <v>26</v>
      </c>
      <c r="J93" s="35">
        <v>86.8</v>
      </c>
      <c r="K93" s="35">
        <f t="shared" si="18"/>
        <v>52.08</v>
      </c>
      <c r="L93" s="9">
        <f t="shared" si="21"/>
        <v>78.08</v>
      </c>
      <c r="M93" s="33"/>
    </row>
    <row r="94" spans="1:13" s="32" customFormat="1" ht="21.95" customHeight="1">
      <c r="A94" s="35">
        <v>92</v>
      </c>
      <c r="B94" s="21" t="s">
        <v>283</v>
      </c>
      <c r="C94" s="21" t="s">
        <v>284</v>
      </c>
      <c r="D94" s="21" t="s">
        <v>10</v>
      </c>
      <c r="E94" s="21" t="s">
        <v>11</v>
      </c>
      <c r="F94" s="21" t="s">
        <v>162</v>
      </c>
      <c r="G94" s="21" t="s">
        <v>285</v>
      </c>
      <c r="H94" s="22">
        <v>67.3</v>
      </c>
      <c r="I94" s="48">
        <v>26.92</v>
      </c>
      <c r="J94" s="35">
        <v>84.7</v>
      </c>
      <c r="K94" s="35">
        <v>50.82</v>
      </c>
      <c r="L94" s="9">
        <v>77.740000000000009</v>
      </c>
      <c r="M94" s="35"/>
    </row>
    <row r="95" spans="1:13" ht="21.95" customHeight="1">
      <c r="A95" s="33">
        <v>93</v>
      </c>
      <c r="B95" s="21" t="s">
        <v>171</v>
      </c>
      <c r="C95" s="21" t="s">
        <v>172</v>
      </c>
      <c r="D95" s="21" t="s">
        <v>10</v>
      </c>
      <c r="E95" s="21" t="s">
        <v>167</v>
      </c>
      <c r="F95" s="21" t="s">
        <v>168</v>
      </c>
      <c r="G95" s="21" t="s">
        <v>256</v>
      </c>
      <c r="H95" s="22">
        <v>69.25</v>
      </c>
      <c r="I95" s="8">
        <f t="shared" si="17"/>
        <v>27.700000000000003</v>
      </c>
      <c r="J95" s="35">
        <v>89.4</v>
      </c>
      <c r="K95" s="35">
        <f t="shared" si="18"/>
        <v>53.64</v>
      </c>
      <c r="L95" s="9">
        <f t="shared" si="21"/>
        <v>81.34</v>
      </c>
      <c r="M95" s="33"/>
    </row>
    <row r="96" spans="1:13" ht="21.95" customHeight="1">
      <c r="A96" s="33">
        <v>94</v>
      </c>
      <c r="B96" s="21" t="s">
        <v>169</v>
      </c>
      <c r="C96" s="21" t="s">
        <v>170</v>
      </c>
      <c r="D96" s="21" t="s">
        <v>10</v>
      </c>
      <c r="E96" s="21" t="s">
        <v>167</v>
      </c>
      <c r="F96" s="21" t="s">
        <v>168</v>
      </c>
      <c r="G96" s="21" t="s">
        <v>256</v>
      </c>
      <c r="H96" s="22">
        <v>72.8</v>
      </c>
      <c r="I96" s="8">
        <f t="shared" si="17"/>
        <v>29.12</v>
      </c>
      <c r="J96" s="35">
        <v>85.4</v>
      </c>
      <c r="K96" s="35">
        <f t="shared" si="18"/>
        <v>51.24</v>
      </c>
      <c r="L96" s="9">
        <f t="shared" si="21"/>
        <v>80.36</v>
      </c>
      <c r="M96" s="33"/>
    </row>
    <row r="97" spans="1:13" ht="21.95" customHeight="1">
      <c r="A97" s="33">
        <v>95</v>
      </c>
      <c r="B97" s="24" t="s">
        <v>112</v>
      </c>
      <c r="C97" s="24" t="s">
        <v>176</v>
      </c>
      <c r="D97" s="24" t="s">
        <v>10</v>
      </c>
      <c r="E97" s="24" t="s">
        <v>11</v>
      </c>
      <c r="F97" s="24" t="s">
        <v>175</v>
      </c>
      <c r="G97" s="24" t="s">
        <v>258</v>
      </c>
      <c r="H97" s="25">
        <v>75.55</v>
      </c>
      <c r="I97" s="8">
        <f t="shared" si="17"/>
        <v>30.22</v>
      </c>
      <c r="J97" s="35">
        <v>92.8</v>
      </c>
      <c r="K97" s="35">
        <f t="shared" si="18"/>
        <v>55.68</v>
      </c>
      <c r="L97" s="9">
        <f t="shared" si="21"/>
        <v>85.9</v>
      </c>
      <c r="M97" s="33"/>
    </row>
    <row r="98" spans="1:13" ht="21.95" customHeight="1">
      <c r="A98" s="33">
        <v>96</v>
      </c>
      <c r="B98" s="24" t="s">
        <v>179</v>
      </c>
      <c r="C98" s="24" t="s">
        <v>180</v>
      </c>
      <c r="D98" s="24" t="s">
        <v>10</v>
      </c>
      <c r="E98" s="24" t="s">
        <v>11</v>
      </c>
      <c r="F98" s="24" t="s">
        <v>175</v>
      </c>
      <c r="G98" s="24" t="s">
        <v>258</v>
      </c>
      <c r="H98" s="25">
        <v>72.650000000000006</v>
      </c>
      <c r="I98" s="8">
        <f t="shared" si="17"/>
        <v>29.060000000000002</v>
      </c>
      <c r="J98" s="35">
        <v>92.8</v>
      </c>
      <c r="K98" s="35">
        <f t="shared" si="18"/>
        <v>55.68</v>
      </c>
      <c r="L98" s="9">
        <f t="shared" si="21"/>
        <v>84.740000000000009</v>
      </c>
      <c r="M98" s="33"/>
    </row>
    <row r="99" spans="1:13" ht="21.95" customHeight="1">
      <c r="A99" s="33">
        <v>97</v>
      </c>
      <c r="B99" s="24" t="s">
        <v>177</v>
      </c>
      <c r="C99" s="24" t="s">
        <v>178</v>
      </c>
      <c r="D99" s="24" t="s">
        <v>10</v>
      </c>
      <c r="E99" s="24" t="s">
        <v>11</v>
      </c>
      <c r="F99" s="24" t="s">
        <v>175</v>
      </c>
      <c r="G99" s="24" t="s">
        <v>258</v>
      </c>
      <c r="H99" s="25">
        <v>74.349999999999994</v>
      </c>
      <c r="I99" s="8">
        <f t="shared" si="17"/>
        <v>29.74</v>
      </c>
      <c r="J99" s="35">
        <v>90.8</v>
      </c>
      <c r="K99" s="35">
        <f t="shared" si="18"/>
        <v>54.48</v>
      </c>
      <c r="L99" s="9">
        <f t="shared" si="21"/>
        <v>84.22</v>
      </c>
      <c r="M99" s="33"/>
    </row>
    <row r="100" spans="1:13" ht="21.95" customHeight="1">
      <c r="A100" s="33">
        <v>98</v>
      </c>
      <c r="B100" s="24" t="s">
        <v>181</v>
      </c>
      <c r="C100" s="24" t="s">
        <v>182</v>
      </c>
      <c r="D100" s="24" t="s">
        <v>10</v>
      </c>
      <c r="E100" s="24" t="s">
        <v>11</v>
      </c>
      <c r="F100" s="24" t="s">
        <v>175</v>
      </c>
      <c r="G100" s="24" t="s">
        <v>258</v>
      </c>
      <c r="H100" s="25">
        <v>71.599999999999994</v>
      </c>
      <c r="I100" s="8">
        <f t="shared" si="17"/>
        <v>28.64</v>
      </c>
      <c r="J100" s="35">
        <v>92.2</v>
      </c>
      <c r="K100" s="35">
        <f t="shared" si="18"/>
        <v>55.32</v>
      </c>
      <c r="L100" s="9">
        <f t="shared" si="21"/>
        <v>83.960000000000008</v>
      </c>
      <c r="M100" s="33"/>
    </row>
    <row r="101" spans="1:13" ht="21.95" customHeight="1">
      <c r="A101" s="33">
        <v>99</v>
      </c>
      <c r="B101" s="24" t="s">
        <v>173</v>
      </c>
      <c r="C101" s="24" t="s">
        <v>174</v>
      </c>
      <c r="D101" s="24" t="s">
        <v>10</v>
      </c>
      <c r="E101" s="24" t="s">
        <v>11</v>
      </c>
      <c r="F101" s="24" t="s">
        <v>175</v>
      </c>
      <c r="G101" s="24" t="s">
        <v>258</v>
      </c>
      <c r="H101" s="25">
        <v>75.599999999999994</v>
      </c>
      <c r="I101" s="8">
        <f t="shared" ref="I101:I118" si="22">H101*0.4</f>
        <v>30.24</v>
      </c>
      <c r="J101" s="35">
        <v>89</v>
      </c>
      <c r="K101" s="35">
        <f t="shared" ref="K101:K118" si="23">J101*0.6</f>
        <v>53.4</v>
      </c>
      <c r="L101" s="9">
        <f t="shared" si="21"/>
        <v>83.64</v>
      </c>
      <c r="M101" s="33"/>
    </row>
    <row r="102" spans="1:13" ht="21.95" customHeight="1">
      <c r="A102" s="33">
        <v>100</v>
      </c>
      <c r="B102" s="24" t="s">
        <v>183</v>
      </c>
      <c r="C102" s="24" t="s">
        <v>184</v>
      </c>
      <c r="D102" s="24" t="s">
        <v>10</v>
      </c>
      <c r="E102" s="24" t="s">
        <v>11</v>
      </c>
      <c r="F102" s="24" t="s">
        <v>175</v>
      </c>
      <c r="G102" s="24" t="s">
        <v>258</v>
      </c>
      <c r="H102" s="25">
        <v>71.3</v>
      </c>
      <c r="I102" s="8">
        <f t="shared" si="22"/>
        <v>28.52</v>
      </c>
      <c r="J102" s="35">
        <v>90.4</v>
      </c>
      <c r="K102" s="35">
        <f t="shared" si="23"/>
        <v>54.24</v>
      </c>
      <c r="L102" s="9">
        <f t="shared" si="21"/>
        <v>82.76</v>
      </c>
      <c r="M102" s="33"/>
    </row>
    <row r="103" spans="1:13" ht="21.95" customHeight="1">
      <c r="A103" s="33">
        <v>101</v>
      </c>
      <c r="B103" s="24" t="s">
        <v>185</v>
      </c>
      <c r="C103" s="24" t="s">
        <v>186</v>
      </c>
      <c r="D103" s="24" t="s">
        <v>10</v>
      </c>
      <c r="E103" s="24" t="s">
        <v>11</v>
      </c>
      <c r="F103" s="24" t="s">
        <v>175</v>
      </c>
      <c r="G103" s="24" t="s">
        <v>258</v>
      </c>
      <c r="H103" s="25">
        <v>71.05</v>
      </c>
      <c r="I103" s="8">
        <f t="shared" si="22"/>
        <v>28.42</v>
      </c>
      <c r="J103" s="35">
        <v>90.2</v>
      </c>
      <c r="K103" s="35">
        <f t="shared" si="23"/>
        <v>54.12</v>
      </c>
      <c r="L103" s="9">
        <f t="shared" si="21"/>
        <v>82.539999999999992</v>
      </c>
      <c r="M103" s="33"/>
    </row>
    <row r="104" spans="1:13" ht="21.95" customHeight="1">
      <c r="A104" s="33">
        <v>102</v>
      </c>
      <c r="B104" s="24" t="s">
        <v>189</v>
      </c>
      <c r="C104" s="24" t="s">
        <v>190</v>
      </c>
      <c r="D104" s="24" t="s">
        <v>10</v>
      </c>
      <c r="E104" s="24" t="s">
        <v>11</v>
      </c>
      <c r="F104" s="24" t="s">
        <v>175</v>
      </c>
      <c r="G104" s="24" t="s">
        <v>258</v>
      </c>
      <c r="H104" s="25">
        <v>68.45</v>
      </c>
      <c r="I104" s="8">
        <f t="shared" si="22"/>
        <v>27.380000000000003</v>
      </c>
      <c r="J104" s="35">
        <v>91.8</v>
      </c>
      <c r="K104" s="35">
        <f t="shared" si="23"/>
        <v>55.08</v>
      </c>
      <c r="L104" s="9">
        <f t="shared" si="21"/>
        <v>82.460000000000008</v>
      </c>
      <c r="M104" s="33"/>
    </row>
    <row r="105" spans="1:13" ht="21.95" customHeight="1">
      <c r="A105" s="33">
        <v>103</v>
      </c>
      <c r="B105" s="24" t="s">
        <v>187</v>
      </c>
      <c r="C105" s="24" t="s">
        <v>188</v>
      </c>
      <c r="D105" s="24" t="s">
        <v>10</v>
      </c>
      <c r="E105" s="24" t="s">
        <v>11</v>
      </c>
      <c r="F105" s="24" t="s">
        <v>175</v>
      </c>
      <c r="G105" s="24" t="s">
        <v>258</v>
      </c>
      <c r="H105" s="25">
        <v>70.2</v>
      </c>
      <c r="I105" s="8">
        <f t="shared" si="22"/>
        <v>28.080000000000002</v>
      </c>
      <c r="J105" s="35">
        <v>89.8</v>
      </c>
      <c r="K105" s="35">
        <f t="shared" si="23"/>
        <v>53.879999999999995</v>
      </c>
      <c r="L105" s="9">
        <f t="shared" ref="L105:L108" si="24">H105*0.4+J105*0.6</f>
        <v>81.96</v>
      </c>
      <c r="M105" s="33"/>
    </row>
    <row r="106" spans="1:13" ht="21.95" customHeight="1">
      <c r="A106" s="33">
        <v>104</v>
      </c>
      <c r="B106" s="24" t="s">
        <v>191</v>
      </c>
      <c r="C106" s="24" t="s">
        <v>192</v>
      </c>
      <c r="D106" s="24" t="s">
        <v>10</v>
      </c>
      <c r="E106" s="24" t="s">
        <v>11</v>
      </c>
      <c r="F106" s="24" t="s">
        <v>175</v>
      </c>
      <c r="G106" s="24" t="s">
        <v>258</v>
      </c>
      <c r="H106" s="25">
        <v>67.95</v>
      </c>
      <c r="I106" s="8">
        <f t="shared" si="22"/>
        <v>27.180000000000003</v>
      </c>
      <c r="J106" s="35">
        <v>90.8</v>
      </c>
      <c r="K106" s="35">
        <f t="shared" si="23"/>
        <v>54.48</v>
      </c>
      <c r="L106" s="9">
        <f t="shared" si="24"/>
        <v>81.66</v>
      </c>
      <c r="M106" s="33"/>
    </row>
    <row r="107" spans="1:13" ht="21.95" customHeight="1">
      <c r="A107" s="33">
        <v>105</v>
      </c>
      <c r="B107" s="24" t="s">
        <v>195</v>
      </c>
      <c r="C107" s="24" t="s">
        <v>196</v>
      </c>
      <c r="D107" s="24" t="s">
        <v>10</v>
      </c>
      <c r="E107" s="24" t="s">
        <v>11</v>
      </c>
      <c r="F107" s="24" t="s">
        <v>175</v>
      </c>
      <c r="G107" s="24" t="s">
        <v>258</v>
      </c>
      <c r="H107" s="25">
        <v>65.8</v>
      </c>
      <c r="I107" s="8">
        <f t="shared" si="22"/>
        <v>26.32</v>
      </c>
      <c r="J107" s="35">
        <v>92.2</v>
      </c>
      <c r="K107" s="35">
        <f t="shared" si="23"/>
        <v>55.32</v>
      </c>
      <c r="L107" s="9">
        <f t="shared" si="24"/>
        <v>81.64</v>
      </c>
      <c r="M107" s="33"/>
    </row>
    <row r="108" spans="1:13" ht="21.95" customHeight="1">
      <c r="A108" s="33">
        <v>106</v>
      </c>
      <c r="B108" s="24" t="s">
        <v>193</v>
      </c>
      <c r="C108" s="24" t="s">
        <v>194</v>
      </c>
      <c r="D108" s="24" t="s">
        <v>10</v>
      </c>
      <c r="E108" s="24" t="s">
        <v>11</v>
      </c>
      <c r="F108" s="24" t="s">
        <v>175</v>
      </c>
      <c r="G108" s="24" t="s">
        <v>258</v>
      </c>
      <c r="H108" s="25">
        <v>66.95</v>
      </c>
      <c r="I108" s="8">
        <f t="shared" si="22"/>
        <v>26.78</v>
      </c>
      <c r="J108" s="35">
        <v>91.4</v>
      </c>
      <c r="K108" s="35">
        <f t="shared" si="23"/>
        <v>54.84</v>
      </c>
      <c r="L108" s="9">
        <f t="shared" si="24"/>
        <v>81.62</v>
      </c>
      <c r="M108" s="33"/>
    </row>
    <row r="109" spans="1:13" ht="21.95" customHeight="1">
      <c r="A109" s="33">
        <v>107</v>
      </c>
      <c r="B109" s="24" t="s">
        <v>200</v>
      </c>
      <c r="C109" s="24" t="s">
        <v>201</v>
      </c>
      <c r="D109" s="24" t="s">
        <v>10</v>
      </c>
      <c r="E109" s="24" t="s">
        <v>167</v>
      </c>
      <c r="F109" s="24" t="s">
        <v>197</v>
      </c>
      <c r="G109" s="24" t="s">
        <v>256</v>
      </c>
      <c r="H109" s="25">
        <v>72.349999999999994</v>
      </c>
      <c r="I109" s="8">
        <f t="shared" si="22"/>
        <v>28.939999999999998</v>
      </c>
      <c r="J109" s="35">
        <v>94.6</v>
      </c>
      <c r="K109" s="35">
        <f t="shared" si="23"/>
        <v>56.76</v>
      </c>
      <c r="L109" s="9">
        <f t="shared" ref="L109:L111" si="25">H109*0.4+J109*0.6</f>
        <v>85.699999999999989</v>
      </c>
      <c r="M109" s="33"/>
    </row>
    <row r="110" spans="1:13" ht="21.95" customHeight="1">
      <c r="A110" s="33">
        <v>108</v>
      </c>
      <c r="B110" s="24" t="s">
        <v>198</v>
      </c>
      <c r="C110" s="24" t="s">
        <v>199</v>
      </c>
      <c r="D110" s="24" t="s">
        <v>10</v>
      </c>
      <c r="E110" s="24" t="s">
        <v>167</v>
      </c>
      <c r="F110" s="24" t="s">
        <v>197</v>
      </c>
      <c r="G110" s="24" t="s">
        <v>256</v>
      </c>
      <c r="H110" s="25">
        <v>73.95</v>
      </c>
      <c r="I110" s="8">
        <f t="shared" si="22"/>
        <v>29.580000000000002</v>
      </c>
      <c r="J110" s="35">
        <v>92.6</v>
      </c>
      <c r="K110" s="35">
        <f t="shared" si="23"/>
        <v>55.559999999999995</v>
      </c>
      <c r="L110" s="9">
        <f t="shared" si="25"/>
        <v>85.14</v>
      </c>
      <c r="M110" s="33"/>
    </row>
    <row r="111" spans="1:13" ht="21.95" customHeight="1">
      <c r="A111" s="33">
        <v>109</v>
      </c>
      <c r="B111" s="24" t="s">
        <v>203</v>
      </c>
      <c r="C111" s="24" t="s">
        <v>204</v>
      </c>
      <c r="D111" s="24" t="s">
        <v>10</v>
      </c>
      <c r="E111" s="24" t="s">
        <v>11</v>
      </c>
      <c r="F111" s="24" t="s">
        <v>202</v>
      </c>
      <c r="G111" s="24" t="s">
        <v>254</v>
      </c>
      <c r="H111" s="25">
        <v>70.3</v>
      </c>
      <c r="I111" s="8">
        <f t="shared" si="22"/>
        <v>28.12</v>
      </c>
      <c r="J111" s="35">
        <v>89</v>
      </c>
      <c r="K111" s="35">
        <f t="shared" si="23"/>
        <v>53.4</v>
      </c>
      <c r="L111" s="9">
        <f t="shared" si="25"/>
        <v>81.52</v>
      </c>
      <c r="M111" s="33"/>
    </row>
    <row r="112" spans="1:13" ht="21.95" customHeight="1">
      <c r="A112" s="33">
        <v>110</v>
      </c>
      <c r="B112" s="26" t="s">
        <v>208</v>
      </c>
      <c r="C112" s="26" t="s">
        <v>209</v>
      </c>
      <c r="D112" s="26" t="s">
        <v>10</v>
      </c>
      <c r="E112" s="26" t="s">
        <v>11</v>
      </c>
      <c r="F112" s="26" t="s">
        <v>210</v>
      </c>
      <c r="G112" s="26" t="s">
        <v>259</v>
      </c>
      <c r="H112" s="27" t="s">
        <v>238</v>
      </c>
      <c r="I112" s="8">
        <f t="shared" si="22"/>
        <v>31.12</v>
      </c>
      <c r="J112" s="28">
        <v>91</v>
      </c>
      <c r="K112" s="35">
        <f t="shared" si="23"/>
        <v>54.6</v>
      </c>
      <c r="L112" s="9">
        <f t="shared" ref="L112:L118" si="26">H112*0.4+J112*0.6</f>
        <v>85.72</v>
      </c>
      <c r="M112" s="33"/>
    </row>
    <row r="113" spans="1:13" ht="21.95" customHeight="1">
      <c r="A113" s="33">
        <v>111</v>
      </c>
      <c r="B113" s="26" t="s">
        <v>211</v>
      </c>
      <c r="C113" s="26" t="s">
        <v>212</v>
      </c>
      <c r="D113" s="26" t="s">
        <v>10</v>
      </c>
      <c r="E113" s="26" t="s">
        <v>11</v>
      </c>
      <c r="F113" s="26" t="s">
        <v>210</v>
      </c>
      <c r="G113" s="26">
        <v>6</v>
      </c>
      <c r="H113" s="27" t="s">
        <v>239</v>
      </c>
      <c r="I113" s="8">
        <f t="shared" si="22"/>
        <v>30.6</v>
      </c>
      <c r="J113" s="28">
        <v>91.2</v>
      </c>
      <c r="K113" s="35">
        <f t="shared" si="23"/>
        <v>54.72</v>
      </c>
      <c r="L113" s="9">
        <f t="shared" si="26"/>
        <v>85.32</v>
      </c>
      <c r="M113" s="33"/>
    </row>
    <row r="114" spans="1:13" ht="21.95" customHeight="1">
      <c r="A114" s="33">
        <v>112</v>
      </c>
      <c r="B114" s="26" t="s">
        <v>219</v>
      </c>
      <c r="C114" s="26" t="s">
        <v>220</v>
      </c>
      <c r="D114" s="26" t="s">
        <v>10</v>
      </c>
      <c r="E114" s="26" t="s">
        <v>11</v>
      </c>
      <c r="F114" s="26" t="s">
        <v>210</v>
      </c>
      <c r="G114" s="26">
        <v>6</v>
      </c>
      <c r="H114" s="27" t="s">
        <v>240</v>
      </c>
      <c r="I114" s="8">
        <f t="shared" si="22"/>
        <v>26.360000000000003</v>
      </c>
      <c r="J114" s="28">
        <v>87.4</v>
      </c>
      <c r="K114" s="35">
        <f t="shared" si="23"/>
        <v>52.440000000000005</v>
      </c>
      <c r="L114" s="9">
        <f t="shared" si="26"/>
        <v>78.800000000000011</v>
      </c>
      <c r="M114" s="33"/>
    </row>
    <row r="115" spans="1:13" ht="21.95" customHeight="1">
      <c r="A115" s="33">
        <v>113</v>
      </c>
      <c r="B115" s="26" t="s">
        <v>217</v>
      </c>
      <c r="C115" s="26" t="s">
        <v>218</v>
      </c>
      <c r="D115" s="26" t="s">
        <v>10</v>
      </c>
      <c r="E115" s="26" t="s">
        <v>11</v>
      </c>
      <c r="F115" s="26" t="s">
        <v>210</v>
      </c>
      <c r="G115" s="26">
        <v>6</v>
      </c>
      <c r="H115" s="27" t="s">
        <v>241</v>
      </c>
      <c r="I115" s="8">
        <f t="shared" si="22"/>
        <v>26.460000000000004</v>
      </c>
      <c r="J115" s="28">
        <v>87</v>
      </c>
      <c r="K115" s="35">
        <f t="shared" si="23"/>
        <v>52.199999999999996</v>
      </c>
      <c r="L115" s="9">
        <f t="shared" si="26"/>
        <v>78.66</v>
      </c>
      <c r="M115" s="33"/>
    </row>
    <row r="116" spans="1:13" ht="21.95" customHeight="1">
      <c r="A116" s="33">
        <v>114</v>
      </c>
      <c r="B116" s="26" t="s">
        <v>215</v>
      </c>
      <c r="C116" s="26" t="s">
        <v>216</v>
      </c>
      <c r="D116" s="26" t="s">
        <v>10</v>
      </c>
      <c r="E116" s="26" t="s">
        <v>11</v>
      </c>
      <c r="F116" s="26" t="s">
        <v>210</v>
      </c>
      <c r="G116" s="26">
        <v>6</v>
      </c>
      <c r="H116" s="27" t="s">
        <v>242</v>
      </c>
      <c r="I116" s="8">
        <f t="shared" si="22"/>
        <v>26.560000000000002</v>
      </c>
      <c r="J116" s="28">
        <v>86.4</v>
      </c>
      <c r="K116" s="35">
        <f t="shared" si="23"/>
        <v>51.84</v>
      </c>
      <c r="L116" s="9">
        <f t="shared" si="26"/>
        <v>78.400000000000006</v>
      </c>
      <c r="M116" s="33"/>
    </row>
    <row r="117" spans="1:13" ht="21.95" customHeight="1">
      <c r="A117" s="33">
        <v>115</v>
      </c>
      <c r="B117" s="26" t="s">
        <v>213</v>
      </c>
      <c r="C117" s="26" t="s">
        <v>214</v>
      </c>
      <c r="D117" s="26" t="s">
        <v>10</v>
      </c>
      <c r="E117" s="26" t="s">
        <v>11</v>
      </c>
      <c r="F117" s="26" t="s">
        <v>210</v>
      </c>
      <c r="G117" s="26">
        <v>6</v>
      </c>
      <c r="H117" s="27" t="s">
        <v>243</v>
      </c>
      <c r="I117" s="8">
        <f t="shared" si="22"/>
        <v>26.78</v>
      </c>
      <c r="J117" s="28">
        <v>85.6</v>
      </c>
      <c r="K117" s="35">
        <f t="shared" si="23"/>
        <v>51.359999999999992</v>
      </c>
      <c r="L117" s="9">
        <f t="shared" si="26"/>
        <v>78.139999999999986</v>
      </c>
      <c r="M117" s="33"/>
    </row>
    <row r="118" spans="1:13" ht="21.95" customHeight="1">
      <c r="A118" s="33">
        <v>116</v>
      </c>
      <c r="B118" s="29" t="s">
        <v>221</v>
      </c>
      <c r="C118" s="29" t="s">
        <v>222</v>
      </c>
      <c r="D118" s="29" t="s">
        <v>10</v>
      </c>
      <c r="E118" s="29" t="s">
        <v>167</v>
      </c>
      <c r="F118" s="29" t="s">
        <v>223</v>
      </c>
      <c r="G118" s="11" t="s">
        <v>254</v>
      </c>
      <c r="H118" s="30" t="s">
        <v>244</v>
      </c>
      <c r="I118" s="8">
        <f t="shared" si="22"/>
        <v>31.880000000000003</v>
      </c>
      <c r="J118" s="31">
        <v>87.4</v>
      </c>
      <c r="K118" s="35">
        <f t="shared" si="23"/>
        <v>52.440000000000005</v>
      </c>
      <c r="L118" s="9">
        <f t="shared" si="26"/>
        <v>84.320000000000007</v>
      </c>
      <c r="M118" s="33"/>
    </row>
    <row r="119" spans="1:13" ht="24.95" customHeight="1"/>
  </sheetData>
  <sortState ref="B341:Q343">
    <sortCondition descending="1" ref="L341:L343"/>
  </sortState>
  <mergeCells count="1">
    <mergeCell ref="A1:M1"/>
  </mergeCells>
  <phoneticPr fontId="4" type="noConversion"/>
  <pageMargins left="0.82677165354330717" right="0.47244094488188981" top="0.74803149606299213" bottom="0.74803149606299213" header="0.35433070866141736" footer="0.31496062992125984"/>
  <pageSetup paperSize="9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体检人员名单</vt:lpstr>
      <vt:lpstr>Sheet3</vt:lpstr>
      <vt:lpstr>体检人员名单!Print_Titles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dreamsummit</cp:lastModifiedBy>
  <cp:lastPrinted>2017-08-10T09:42:27Z</cp:lastPrinted>
  <dcterms:created xsi:type="dcterms:W3CDTF">2006-09-16T00:00:00Z</dcterms:created>
  <dcterms:modified xsi:type="dcterms:W3CDTF">2017-08-17T03:51:17Z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