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15" activeTab="2"/>
  </bookViews>
  <sheets>
    <sheet name="6月10日第1组" sheetId="1" r:id="rId1"/>
    <sheet name="6月10日第2组" sheetId="2" r:id="rId2"/>
    <sheet name="6月15日第1组" sheetId="3" r:id="rId3"/>
  </sheets>
  <definedNames>
    <definedName name="_xlnm.Print_Titles" localSheetId="0">'6月10日第1组'!$1:$3</definedName>
    <definedName name="_xlnm.Print_Titles" localSheetId="1">'6月10日第2组'!$1:$3</definedName>
    <definedName name="_xlnm.Print_Titles" localSheetId="2">'6月15日第1组'!$1:$3</definedName>
  </definedNames>
  <calcPr fullCalcOnLoad="1"/>
</workbook>
</file>

<file path=xl/sharedStrings.xml><?xml version="1.0" encoding="utf-8"?>
<sst xmlns="http://schemas.openxmlformats.org/spreadsheetml/2006/main" count="796" uniqueCount="401">
  <si>
    <t>公共分数</t>
  </si>
  <si>
    <t>公安基层职位1</t>
  </si>
  <si>
    <t>20114630</t>
  </si>
  <si>
    <t>宋坤坤</t>
  </si>
  <si>
    <t>20114707</t>
  </si>
  <si>
    <t>李昕阳</t>
  </si>
  <si>
    <t>20114418</t>
  </si>
  <si>
    <t>王跃达</t>
  </si>
  <si>
    <t>20114719</t>
  </si>
  <si>
    <t>祁雪峰</t>
  </si>
  <si>
    <t>20114525</t>
  </si>
  <si>
    <t>曹天流</t>
  </si>
  <si>
    <t>20114419</t>
  </si>
  <si>
    <t>岳东宇</t>
  </si>
  <si>
    <t>20114701</t>
  </si>
  <si>
    <t>王宇鹏</t>
  </si>
  <si>
    <t>20114511</t>
  </si>
  <si>
    <t>林环山</t>
  </si>
  <si>
    <t>20114509</t>
  </si>
  <si>
    <t>张童博</t>
  </si>
  <si>
    <t>公安基层职位2</t>
  </si>
  <si>
    <t>20114526</t>
  </si>
  <si>
    <t>卢思沖</t>
  </si>
  <si>
    <t>20114312</t>
  </si>
  <si>
    <t>毕成</t>
  </si>
  <si>
    <t>20114524</t>
  </si>
  <si>
    <t>赵彤阳</t>
  </si>
  <si>
    <t>20114625</t>
  </si>
  <si>
    <t>刘远</t>
  </si>
  <si>
    <t>20114629</t>
  </si>
  <si>
    <t>徐鑫</t>
  </si>
  <si>
    <t>20114502</t>
  </si>
  <si>
    <t>刘子豪</t>
  </si>
  <si>
    <t>20114304</t>
  </si>
  <si>
    <t>全永恒</t>
  </si>
  <si>
    <t>何鹏</t>
  </si>
  <si>
    <t>王禹熹</t>
  </si>
  <si>
    <t>杜芮</t>
  </si>
  <si>
    <t>朱瑞强</t>
  </si>
  <si>
    <t>卞序</t>
  </si>
  <si>
    <t>耿常皓</t>
  </si>
  <si>
    <t>邢维宏</t>
  </si>
  <si>
    <t>刘冬宇</t>
  </si>
  <si>
    <t>林忠元</t>
  </si>
  <si>
    <t>笔试成绩</t>
  </si>
  <si>
    <t>招考人数</t>
  </si>
  <si>
    <t>准考证号</t>
  </si>
  <si>
    <t>面试成绩</t>
  </si>
  <si>
    <t>总成绩</t>
  </si>
  <si>
    <t>招考部门名称</t>
  </si>
  <si>
    <t>招考职位名称</t>
  </si>
  <si>
    <t>最终排名</t>
  </si>
  <si>
    <t>笔试分数</t>
  </si>
  <si>
    <t>折算分数</t>
  </si>
  <si>
    <t>面试分数</t>
  </si>
  <si>
    <t>姓名</t>
  </si>
  <si>
    <t>招考部门名称</t>
  </si>
  <si>
    <t>招考职位名称</t>
  </si>
  <si>
    <t>招考人数</t>
  </si>
  <si>
    <t>姓名</t>
  </si>
  <si>
    <t>招考部门名称</t>
  </si>
  <si>
    <t>招考职位名称</t>
  </si>
  <si>
    <t>招考人数</t>
  </si>
  <si>
    <t>姓名</t>
  </si>
  <si>
    <t>面试成绩</t>
  </si>
  <si>
    <t>总成绩</t>
  </si>
  <si>
    <t>最终排名</t>
  </si>
  <si>
    <t>折算分数</t>
  </si>
  <si>
    <t>面试分数</t>
  </si>
  <si>
    <t>吉林市劳动监察支队</t>
  </si>
  <si>
    <t>行政执法职位</t>
  </si>
  <si>
    <t>3</t>
  </si>
  <si>
    <t>20112022</t>
  </si>
  <si>
    <t>杨月</t>
  </si>
  <si>
    <t>20104511</t>
  </si>
  <si>
    <t>马巧爽</t>
  </si>
  <si>
    <t>20107124</t>
  </si>
  <si>
    <t>程世俊</t>
  </si>
  <si>
    <t>20109505</t>
  </si>
  <si>
    <t>张燕伟</t>
  </si>
  <si>
    <t>20104805</t>
  </si>
  <si>
    <t>王国丽</t>
  </si>
  <si>
    <t>20104813</t>
  </si>
  <si>
    <t>韩祎楠</t>
  </si>
  <si>
    <t>20109220</t>
  </si>
  <si>
    <t>王晓宇</t>
  </si>
  <si>
    <t>20109803</t>
  </si>
  <si>
    <t>刘金慧</t>
  </si>
  <si>
    <t>20100406</t>
  </si>
  <si>
    <t>刘博宇</t>
  </si>
  <si>
    <t>吴丹</t>
  </si>
  <si>
    <t>20111413</t>
  </si>
  <si>
    <t>1</t>
  </si>
  <si>
    <t>医保监管职位2</t>
  </si>
  <si>
    <t>吉林市社会医疗保险事业管理局</t>
  </si>
  <si>
    <t>赵薇</t>
  </si>
  <si>
    <t>20107917</t>
  </si>
  <si>
    <t>任羽桐</t>
  </si>
  <si>
    <t>20113106</t>
  </si>
  <si>
    <t>周成刚</t>
  </si>
  <si>
    <t>20104817</t>
  </si>
  <si>
    <t>医保监管职位1</t>
  </si>
  <si>
    <t>唐朝</t>
  </si>
  <si>
    <t>20106020</t>
  </si>
  <si>
    <t>赵  洋</t>
  </si>
  <si>
    <t>20103902</t>
  </si>
  <si>
    <t>1</t>
  </si>
  <si>
    <t>医疗管理岗位</t>
  </si>
  <si>
    <t>吉林市卫生和计划生育委员会</t>
  </si>
  <si>
    <t>李  娜</t>
  </si>
  <si>
    <t>20105910</t>
  </si>
  <si>
    <t>姜  威</t>
  </si>
  <si>
    <t>20103226</t>
  </si>
  <si>
    <t>裴一飞</t>
  </si>
  <si>
    <t>20100604</t>
  </si>
  <si>
    <t>公共卫生管理职位</t>
  </si>
  <si>
    <t>王  雪</t>
  </si>
  <si>
    <t>20111312</t>
  </si>
  <si>
    <t>丁赵月</t>
  </si>
  <si>
    <t>20107408</t>
  </si>
  <si>
    <t>柴佳丽</t>
  </si>
  <si>
    <t>20105226</t>
  </si>
  <si>
    <t>基层执法职位1</t>
  </si>
  <si>
    <t>吉林市城市管理执法第一支队</t>
  </si>
  <si>
    <t>李晶晶</t>
  </si>
  <si>
    <t>20107019</t>
  </si>
  <si>
    <t>梅林</t>
  </si>
  <si>
    <t>20113214</t>
  </si>
  <si>
    <t>魏玲</t>
  </si>
  <si>
    <t>20103503</t>
  </si>
  <si>
    <t>魏征萍</t>
  </si>
  <si>
    <t>20110210</t>
  </si>
  <si>
    <t>赵月</t>
  </si>
  <si>
    <t>20101416</t>
  </si>
  <si>
    <t>李佳微</t>
  </si>
  <si>
    <t>20102812</t>
  </si>
  <si>
    <t>曹洪嘉</t>
  </si>
  <si>
    <t>20110504</t>
  </si>
  <si>
    <t>冯志岩</t>
  </si>
  <si>
    <t>20101916</t>
  </si>
  <si>
    <t>杨雪桐</t>
  </si>
  <si>
    <t>20104108</t>
  </si>
  <si>
    <t>基层执法职位2</t>
  </si>
  <si>
    <t>赵芯彤</t>
  </si>
  <si>
    <t>20110916</t>
  </si>
  <si>
    <t>吴熙</t>
  </si>
  <si>
    <t>20107824</t>
  </si>
  <si>
    <t>赵鑫淼</t>
  </si>
  <si>
    <t>20111124</t>
  </si>
  <si>
    <t>费琼</t>
  </si>
  <si>
    <t>20102423</t>
  </si>
  <si>
    <t>宋越男</t>
  </si>
  <si>
    <t>20104402</t>
  </si>
  <si>
    <t>陈姝妍</t>
  </si>
  <si>
    <t>20108728</t>
  </si>
  <si>
    <t>计算机管理职位</t>
  </si>
  <si>
    <t>邓欣晔</t>
  </si>
  <si>
    <t>20111825</t>
  </si>
  <si>
    <t>李佳鹏</t>
  </si>
  <si>
    <t>20109112</t>
  </si>
  <si>
    <t>彭悦</t>
  </si>
  <si>
    <t>20104810</t>
  </si>
  <si>
    <t>基层执法职位</t>
  </si>
  <si>
    <t>吉林市城市管理执法第二支队</t>
  </si>
  <si>
    <t>张献予</t>
  </si>
  <si>
    <t>20107219</t>
  </si>
  <si>
    <t>王一奇</t>
  </si>
  <si>
    <t>20101730</t>
  </si>
  <si>
    <t>魏子寓</t>
  </si>
  <si>
    <t>20108428</t>
  </si>
  <si>
    <t>张宇</t>
  </si>
  <si>
    <t>20102610</t>
  </si>
  <si>
    <t>左林</t>
  </si>
  <si>
    <t>20109725</t>
  </si>
  <si>
    <t>胡斐</t>
  </si>
  <si>
    <t>20106021</t>
  </si>
  <si>
    <t>费泽涵</t>
  </si>
  <si>
    <t>20108217</t>
  </si>
  <si>
    <t>刘华昌</t>
  </si>
  <si>
    <t>20111328</t>
  </si>
  <si>
    <t>孙越</t>
  </si>
  <si>
    <t>20107327</t>
  </si>
  <si>
    <t>高慧新</t>
  </si>
  <si>
    <t>20112315</t>
  </si>
  <si>
    <t>王远远</t>
  </si>
  <si>
    <t>20100219</t>
  </si>
  <si>
    <t>于金露</t>
  </si>
  <si>
    <t>20107410</t>
  </si>
  <si>
    <t>基层执法职位3</t>
  </si>
  <si>
    <t>林丽</t>
  </si>
  <si>
    <t>20106516</t>
  </si>
  <si>
    <t>刘博</t>
  </si>
  <si>
    <t>20106725</t>
  </si>
  <si>
    <t>王贺平</t>
  </si>
  <si>
    <t>20109617</t>
  </si>
  <si>
    <t>杨博寰</t>
  </si>
  <si>
    <t>20103202</t>
  </si>
  <si>
    <t>常铮</t>
  </si>
  <si>
    <t>20102302</t>
  </si>
  <si>
    <t>2</t>
  </si>
  <si>
    <t>吉林市城市管理执法第三支队</t>
  </si>
  <si>
    <t>荣春宇</t>
  </si>
  <si>
    <t>20108207</t>
  </si>
  <si>
    <t>王一涵</t>
  </si>
  <si>
    <t>20109820</t>
  </si>
  <si>
    <t>邱悦</t>
  </si>
  <si>
    <t>20103017</t>
  </si>
  <si>
    <t>王誉潼</t>
  </si>
  <si>
    <t>20103203</t>
  </si>
  <si>
    <t>刘家彤</t>
  </si>
  <si>
    <t>20101801</t>
  </si>
  <si>
    <t>刘鹏飞</t>
  </si>
  <si>
    <t>20113414</t>
  </si>
  <si>
    <t>于棱钰</t>
  </si>
  <si>
    <t>20103303</t>
  </si>
  <si>
    <t>尹安琪</t>
  </si>
  <si>
    <t>20112813</t>
  </si>
  <si>
    <t>代肖瑶</t>
  </si>
  <si>
    <t>20101407</t>
  </si>
  <si>
    <t>吉林市城市管理执法第四支队</t>
  </si>
  <si>
    <t>包冠男</t>
  </si>
  <si>
    <t>20105429</t>
  </si>
  <si>
    <t>刘平</t>
  </si>
  <si>
    <t>20110510</t>
  </si>
  <si>
    <t>郑嘉琦</t>
  </si>
  <si>
    <t>20102023</t>
  </si>
  <si>
    <t>张蕊</t>
  </si>
  <si>
    <t>20109225</t>
  </si>
  <si>
    <t>安昱霖</t>
  </si>
  <si>
    <t>20110714</t>
  </si>
  <si>
    <t>王愉</t>
  </si>
  <si>
    <t>20107420</t>
  </si>
  <si>
    <t>王东</t>
  </si>
  <si>
    <t>20102229</t>
  </si>
  <si>
    <t>刘瀛泽</t>
  </si>
  <si>
    <t>20112814</t>
  </si>
  <si>
    <t>李博涛</t>
  </si>
  <si>
    <t>20108705</t>
  </si>
  <si>
    <t>吉林市城市管理执法站前支队</t>
  </si>
  <si>
    <t>史彩丽</t>
  </si>
  <si>
    <t>20103528</t>
  </si>
  <si>
    <t>于潇然</t>
  </si>
  <si>
    <t>20105526</t>
  </si>
  <si>
    <t>王博</t>
  </si>
  <si>
    <t>20112503</t>
  </si>
  <si>
    <t>赵宇</t>
  </si>
  <si>
    <t>20110922</t>
  </si>
  <si>
    <t>李慧婧</t>
  </si>
  <si>
    <t>20104102</t>
  </si>
  <si>
    <t>王俐涵</t>
  </si>
  <si>
    <t>20107901</t>
  </si>
  <si>
    <t>赵婧含</t>
  </si>
  <si>
    <t>财会职位</t>
  </si>
  <si>
    <t>吉林市科学技术局</t>
  </si>
  <si>
    <t>宋蕊</t>
  </si>
  <si>
    <t>杨惠屹</t>
  </si>
  <si>
    <t>矫月</t>
  </si>
  <si>
    <t>20100519</t>
  </si>
  <si>
    <t>监测预报管理职位</t>
  </si>
  <si>
    <t>阮见</t>
  </si>
  <si>
    <t>20105716</t>
  </si>
  <si>
    <t>刘蕾</t>
  </si>
  <si>
    <t>20103213</t>
  </si>
  <si>
    <t>杨蕾</t>
  </si>
  <si>
    <t>20110704</t>
  </si>
  <si>
    <t>张晓明</t>
  </si>
  <si>
    <t>20110608</t>
  </si>
  <si>
    <t>范丽艳</t>
  </si>
  <si>
    <t>20107022</t>
  </si>
  <si>
    <t>3</t>
  </si>
  <si>
    <t>城乡规划职位</t>
  </si>
  <si>
    <t>李坤</t>
  </si>
  <si>
    <t>20109818</t>
  </si>
  <si>
    <t>行政执法职位</t>
  </si>
  <si>
    <t>吉林市工商行政管理局网络市场监督管理分局</t>
  </si>
  <si>
    <t>丁天骄</t>
  </si>
  <si>
    <t>20103610</t>
  </si>
  <si>
    <t>邵萌睿</t>
  </si>
  <si>
    <t>20102201</t>
  </si>
  <si>
    <t>吉林市公安局特警支队</t>
  </si>
  <si>
    <t>特警职位1</t>
  </si>
  <si>
    <t>20114623</t>
  </si>
  <si>
    <t>20114507</t>
  </si>
  <si>
    <t>20114422</t>
  </si>
  <si>
    <t>20114317</t>
  </si>
  <si>
    <t>20114414</t>
  </si>
  <si>
    <t>20114404</t>
  </si>
  <si>
    <t>20114311</t>
  </si>
  <si>
    <t>20114703</t>
  </si>
  <si>
    <t>20114728</t>
  </si>
  <si>
    <t>特警职位2</t>
  </si>
  <si>
    <t>20114523</t>
  </si>
  <si>
    <t>郑成龙</t>
  </si>
  <si>
    <t>20114712</t>
  </si>
  <si>
    <t>靳旭</t>
  </si>
  <si>
    <t>20114407</t>
  </si>
  <si>
    <t>张强</t>
  </si>
  <si>
    <t>20114320</t>
  </si>
  <si>
    <t>李昌晋</t>
  </si>
  <si>
    <t>20114616</t>
  </si>
  <si>
    <t>王艺霖</t>
  </si>
  <si>
    <t>20114505</t>
  </si>
  <si>
    <t>王子泽</t>
  </si>
  <si>
    <t>20114702</t>
  </si>
  <si>
    <t>李旭琛</t>
  </si>
  <si>
    <t>20114330</t>
  </si>
  <si>
    <t>何永博</t>
  </si>
  <si>
    <t>20114521</t>
  </si>
  <si>
    <t>戴军营</t>
  </si>
  <si>
    <t>特警职位3</t>
  </si>
  <si>
    <t>20114427</t>
  </si>
  <si>
    <t>周冠宇</t>
  </si>
  <si>
    <t>20114519</t>
  </si>
  <si>
    <t>马赫</t>
  </si>
  <si>
    <t>20114529</t>
  </si>
  <si>
    <t>修祺</t>
  </si>
  <si>
    <t>20114313</t>
  </si>
  <si>
    <t>姜博</t>
  </si>
  <si>
    <t>20114608</t>
  </si>
  <si>
    <t>洪岩</t>
  </si>
  <si>
    <t>20114706</t>
  </si>
  <si>
    <t>沈逸楠</t>
  </si>
  <si>
    <t>20114413</t>
  </si>
  <si>
    <t>李元祥</t>
  </si>
  <si>
    <t>20114306</t>
  </si>
  <si>
    <t>赵伟</t>
  </si>
  <si>
    <t>20114710</t>
  </si>
  <si>
    <t>翟优</t>
  </si>
  <si>
    <t>特警职位4</t>
  </si>
  <si>
    <t>20114802</t>
  </si>
  <si>
    <t>阮天泽</t>
  </si>
  <si>
    <t>20114628</t>
  </si>
  <si>
    <t>迟博文</t>
  </si>
  <si>
    <t>20114711</t>
  </si>
  <si>
    <t>王伟男</t>
  </si>
  <si>
    <t>20114308</t>
  </si>
  <si>
    <t>任洪涛</t>
  </si>
  <si>
    <t>20114709</t>
  </si>
  <si>
    <t>齐梓博</t>
  </si>
  <si>
    <t>20114714</t>
  </si>
  <si>
    <t>张朕</t>
  </si>
  <si>
    <t>20114618</t>
  </si>
  <si>
    <t>齐英君</t>
  </si>
  <si>
    <t>20114518</t>
  </si>
  <si>
    <t>石宇</t>
  </si>
  <si>
    <t>20114319</t>
  </si>
  <si>
    <t>逯野</t>
  </si>
  <si>
    <t>公共科目及专业成绩</t>
  </si>
  <si>
    <t>公共科目笔试成绩</t>
  </si>
  <si>
    <t>专业考试成绩</t>
  </si>
  <si>
    <t>专业分数</t>
  </si>
  <si>
    <t>吉林市人民政府防火指挥部办公室</t>
  </si>
  <si>
    <t>森林防火飞行管控技术职位</t>
  </si>
  <si>
    <t>20106430</t>
  </si>
  <si>
    <t>王天庚</t>
  </si>
  <si>
    <t>20110316</t>
  </si>
  <si>
    <t>张笑瑜</t>
  </si>
  <si>
    <t>吉林市林业工作总站</t>
  </si>
  <si>
    <t>基层林业站管理职位</t>
  </si>
  <si>
    <t>20111125</t>
  </si>
  <si>
    <t>吕明洋</t>
  </si>
  <si>
    <t>20106312</t>
  </si>
  <si>
    <t>刘畅</t>
  </si>
  <si>
    <t>20113725</t>
  </si>
  <si>
    <t>栾钰梅</t>
  </si>
  <si>
    <t>20108823</t>
  </si>
  <si>
    <t>于舒</t>
  </si>
  <si>
    <t>20110912</t>
  </si>
  <si>
    <t>齐济</t>
  </si>
  <si>
    <t>20113621</t>
  </si>
  <si>
    <t>卢继旭</t>
  </si>
  <si>
    <t>2</t>
  </si>
  <si>
    <t>1</t>
  </si>
  <si>
    <t>3</t>
  </si>
  <si>
    <t>吉林市地震局</t>
  </si>
  <si>
    <t>20113514</t>
  </si>
  <si>
    <t>20103828</t>
  </si>
  <si>
    <t>20112419</t>
  </si>
  <si>
    <t>吉林市规划局</t>
  </si>
  <si>
    <t>20101623</t>
  </si>
  <si>
    <t>刘欢</t>
  </si>
  <si>
    <t>20113528</t>
  </si>
  <si>
    <t>衣多</t>
  </si>
  <si>
    <t>20105917</t>
  </si>
  <si>
    <t>李铁</t>
  </si>
  <si>
    <t>20113227</t>
  </si>
  <si>
    <t>刘超</t>
  </si>
  <si>
    <t>20111930</t>
  </si>
  <si>
    <t>李雪莹</t>
  </si>
  <si>
    <t>20109115</t>
  </si>
  <si>
    <t>朱虹威</t>
  </si>
  <si>
    <t>20113325</t>
  </si>
  <si>
    <t>朱博</t>
  </si>
  <si>
    <t>20111109</t>
  </si>
  <si>
    <t>赵雨晴</t>
  </si>
  <si>
    <t>20107907</t>
  </si>
  <si>
    <t>胡玥</t>
  </si>
  <si>
    <t>吉林市公安局城区分局</t>
  </si>
  <si>
    <t>2017年吉林市公考考生成绩排序表（6月10日甲级第一考场)</t>
  </si>
  <si>
    <t>2017年吉林市公考考生成绩排序表（6月10日甲级第二考场)</t>
  </si>
  <si>
    <t>2017年吉林市公考考生成绩排序表（6月15日甲级第一考场)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</si>
</sst>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86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18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49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185" fontId="6" fillId="0" borderId="1" xfId="16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6" fillId="0" borderId="1" xfId="16" applyFont="1" applyFill="1" applyBorder="1" applyAlignment="1">
      <alignment horizontal="center" vertical="center" wrapText="1"/>
      <protection/>
    </xf>
    <xf numFmtId="49" fontId="6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185" fontId="6" fillId="0" borderId="1" xfId="16" applyNumberFormat="1" applyFont="1" applyBorder="1" applyAlignment="1">
      <alignment horizontal="center" vertical="center" wrapText="1"/>
      <protection/>
    </xf>
    <xf numFmtId="0" fontId="6" fillId="0" borderId="1" xfId="0" applyNumberFormat="1" applyFont="1" applyBorder="1" applyAlignment="1" quotePrefix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186" fontId="6" fillId="0" borderId="1" xfId="0" applyNumberFormat="1" applyFont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5" fillId="0" borderId="3" xfId="16" applyFont="1" applyFill="1" applyBorder="1" applyAlignment="1">
      <alignment horizontal="center" vertical="center" wrapText="1"/>
      <protection/>
    </xf>
    <xf numFmtId="49" fontId="5" fillId="0" borderId="3" xfId="16" applyNumberFormat="1" applyFont="1" applyFill="1" applyBorder="1" applyAlignment="1">
      <alignment horizontal="center" vertical="center" wrapText="1"/>
      <protection/>
    </xf>
    <xf numFmtId="0" fontId="5" fillId="0" borderId="3" xfId="16" applyFont="1" applyFill="1" applyBorder="1" applyAlignment="1">
      <alignment horizontal="center" vertical="center" wrapText="1"/>
      <protection/>
    </xf>
    <xf numFmtId="185" fontId="6" fillId="0" borderId="3" xfId="16" applyNumberFormat="1" applyFont="1" applyFill="1" applyBorder="1" applyAlignment="1">
      <alignment horizontal="center" vertical="center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185" fontId="6" fillId="0" borderId="2" xfId="16" applyNumberFormat="1" applyFont="1" applyFill="1" applyBorder="1" applyAlignment="1">
      <alignment horizontal="center" vertical="center"/>
      <protection/>
    </xf>
    <xf numFmtId="0" fontId="5" fillId="0" borderId="4" xfId="16" applyFont="1" applyFill="1" applyBorder="1" applyAlignment="1">
      <alignment horizontal="center" vertical="center" wrapText="1"/>
      <protection/>
    </xf>
    <xf numFmtId="49" fontId="5" fillId="0" borderId="4" xfId="16" applyNumberFormat="1" applyFont="1" applyFill="1" applyBorder="1" applyAlignment="1">
      <alignment horizontal="center" vertical="center" wrapText="1"/>
      <protection/>
    </xf>
    <xf numFmtId="0" fontId="5" fillId="0" borderId="4" xfId="16" applyFont="1" applyFill="1" applyBorder="1" applyAlignment="1">
      <alignment horizontal="center" vertical="center" wrapText="1"/>
      <protection/>
    </xf>
    <xf numFmtId="185" fontId="6" fillId="0" borderId="4" xfId="16" applyNumberFormat="1" applyFont="1" applyFill="1" applyBorder="1" applyAlignment="1">
      <alignment horizontal="center" vertical="center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49" fontId="6" fillId="0" borderId="2" xfId="16" applyNumberFormat="1" applyFont="1" applyFill="1" applyBorder="1" applyAlignment="1">
      <alignment horizontal="center" vertical="center" wrapText="1"/>
      <protection/>
    </xf>
    <xf numFmtId="0" fontId="6" fillId="0" borderId="2" xfId="16" applyFont="1" applyFill="1" applyBorder="1" applyAlignment="1">
      <alignment horizontal="center" vertical="center" wrapText="1"/>
      <protection/>
    </xf>
    <xf numFmtId="0" fontId="6" fillId="0" borderId="4" xfId="16" applyFont="1" applyFill="1" applyBorder="1" applyAlignment="1">
      <alignment horizontal="center" vertical="center" wrapText="1"/>
      <protection/>
    </xf>
    <xf numFmtId="49" fontId="6" fillId="0" borderId="4" xfId="16" applyNumberFormat="1" applyFont="1" applyFill="1" applyBorder="1" applyAlignment="1">
      <alignment horizontal="center" vertical="center" wrapText="1"/>
      <protection/>
    </xf>
    <xf numFmtId="0" fontId="6" fillId="0" borderId="4" xfId="16" applyFont="1" applyFill="1" applyBorder="1" applyAlignment="1">
      <alignment horizontal="center" vertical="center" wrapText="1"/>
      <protection/>
    </xf>
    <xf numFmtId="0" fontId="6" fillId="0" borderId="2" xfId="0" applyNumberFormat="1" applyFont="1" applyBorder="1" applyAlignment="1" quotePrefix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85" fontId="6" fillId="0" borderId="2" xfId="0" applyNumberFormat="1" applyFont="1" applyBorder="1" applyAlignment="1">
      <alignment horizontal="center" vertical="center" wrapText="1"/>
    </xf>
    <xf numFmtId="185" fontId="6" fillId="0" borderId="2" xfId="16" applyNumberFormat="1" applyFont="1" applyBorder="1" applyAlignment="1">
      <alignment horizontal="center" vertical="center" wrapText="1"/>
      <protection/>
    </xf>
    <xf numFmtId="186" fontId="6" fillId="0" borderId="2" xfId="0" applyNumberFormat="1" applyFont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 wrapText="1"/>
      <protection/>
    </xf>
    <xf numFmtId="18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85" fontId="6" fillId="0" borderId="0" xfId="16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185" fontId="6" fillId="0" borderId="1" xfId="0" applyNumberFormat="1" applyFont="1" applyBorder="1" applyAlignment="1">
      <alignment horizontal="right" vertical="center"/>
    </xf>
    <xf numFmtId="185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85" fontId="6" fillId="0" borderId="2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horizontal="right" vertical="center"/>
    </xf>
    <xf numFmtId="0" fontId="5" fillId="0" borderId="2" xfId="16" applyFont="1" applyFill="1" applyBorder="1" applyAlignment="1">
      <alignment horizontal="center" vertical="center" wrapText="1"/>
      <protection/>
    </xf>
    <xf numFmtId="49" fontId="5" fillId="0" borderId="2" xfId="16" applyNumberFormat="1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185" fontId="6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185" fontId="6" fillId="0" borderId="4" xfId="16" applyNumberFormat="1" applyFont="1" applyBorder="1" applyAlignment="1">
      <alignment horizontal="center" vertical="center" wrapText="1"/>
      <protection/>
    </xf>
    <xf numFmtId="186" fontId="6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 quotePrefix="1">
      <alignment horizontal="center" vertical="center" wrapText="1"/>
    </xf>
    <xf numFmtId="0" fontId="5" fillId="0" borderId="4" xfId="16" applyFont="1" applyFill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58"/>
  <sheetViews>
    <sheetView workbookViewId="0" topLeftCell="A1">
      <selection activeCell="A2" sqref="A2:A3"/>
    </sheetView>
  </sheetViews>
  <sheetFormatPr defaultColWidth="9.00390625" defaultRowHeight="14.25"/>
  <cols>
    <col min="1" max="1" width="19.875" style="0" customWidth="1"/>
    <col min="2" max="2" width="16.50390625" style="0" customWidth="1"/>
    <col min="3" max="3" width="4.125" style="2" customWidth="1"/>
    <col min="4" max="4" width="10.375" style="0" customWidth="1"/>
    <col min="5" max="5" width="7.50390625" style="0" customWidth="1"/>
    <col min="6" max="6" width="9.125" style="1" customWidth="1"/>
    <col min="7" max="7" width="9.125" style="3" customWidth="1"/>
    <col min="8" max="9" width="9.125" style="0" customWidth="1"/>
    <col min="10" max="10" width="7.625" style="58" customWidth="1"/>
    <col min="11" max="11" width="5.375" style="57" customWidth="1"/>
  </cols>
  <sheetData>
    <row r="1" spans="1:11" ht="25.5">
      <c r="A1" s="74" t="s">
        <v>398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5" customFormat="1" ht="14.25" customHeight="1">
      <c r="A2" s="77" t="s">
        <v>49</v>
      </c>
      <c r="B2" s="77" t="s">
        <v>50</v>
      </c>
      <c r="C2" s="78" t="s">
        <v>45</v>
      </c>
      <c r="D2" s="77" t="s">
        <v>46</v>
      </c>
      <c r="E2" s="79" t="s">
        <v>55</v>
      </c>
      <c r="F2" s="77" t="s">
        <v>44</v>
      </c>
      <c r="G2" s="77"/>
      <c r="H2" s="77" t="s">
        <v>47</v>
      </c>
      <c r="I2" s="77"/>
      <c r="J2" s="79" t="s">
        <v>48</v>
      </c>
      <c r="K2" s="75" t="s">
        <v>51</v>
      </c>
    </row>
    <row r="3" spans="1:11" s="5" customFormat="1" ht="21.75" customHeight="1">
      <c r="A3" s="77"/>
      <c r="B3" s="77"/>
      <c r="C3" s="78"/>
      <c r="D3" s="77"/>
      <c r="E3" s="80"/>
      <c r="F3" s="4" t="s">
        <v>52</v>
      </c>
      <c r="G3" s="6" t="s">
        <v>53</v>
      </c>
      <c r="H3" s="4" t="s">
        <v>54</v>
      </c>
      <c r="I3" s="4" t="s">
        <v>53</v>
      </c>
      <c r="J3" s="80"/>
      <c r="K3" s="76"/>
    </row>
    <row r="4" spans="1:11" ht="27" customHeight="1">
      <c r="A4" s="9" t="s">
        <v>69</v>
      </c>
      <c r="B4" s="9" t="s">
        <v>70</v>
      </c>
      <c r="C4" s="10" t="s">
        <v>71</v>
      </c>
      <c r="D4" s="10" t="s">
        <v>72</v>
      </c>
      <c r="E4" s="11" t="s">
        <v>73</v>
      </c>
      <c r="F4" s="11">
        <v>140.4</v>
      </c>
      <c r="G4" s="12">
        <f aca="true" t="shared" si="0" ref="G4:G35">F4*0.3</f>
        <v>42.12</v>
      </c>
      <c r="H4" s="12">
        <v>75</v>
      </c>
      <c r="I4" s="11">
        <f>H4*0.4</f>
        <v>30</v>
      </c>
      <c r="J4" s="60">
        <f>I4+G4</f>
        <v>72.12</v>
      </c>
      <c r="K4" s="4">
        <v>1</v>
      </c>
    </row>
    <row r="5" spans="1:11" ht="27" customHeight="1">
      <c r="A5" s="9" t="s">
        <v>69</v>
      </c>
      <c r="B5" s="9" t="s">
        <v>70</v>
      </c>
      <c r="C5" s="10" t="s">
        <v>71</v>
      </c>
      <c r="D5" s="10" t="s">
        <v>74</v>
      </c>
      <c r="E5" s="11" t="s">
        <v>75</v>
      </c>
      <c r="F5" s="11">
        <v>136.6</v>
      </c>
      <c r="G5" s="12">
        <f t="shared" si="0"/>
        <v>40.98</v>
      </c>
      <c r="H5" s="12">
        <v>76.7</v>
      </c>
      <c r="I5" s="11">
        <f aca="true" t="shared" si="1" ref="I5:I58">H5*0.4</f>
        <v>30.680000000000003</v>
      </c>
      <c r="J5" s="60">
        <f aca="true" t="shared" si="2" ref="J5:J58">I5+G5</f>
        <v>71.66</v>
      </c>
      <c r="K5" s="4">
        <v>2</v>
      </c>
    </row>
    <row r="6" spans="1:11" ht="27" customHeight="1">
      <c r="A6" s="9" t="s">
        <v>69</v>
      </c>
      <c r="B6" s="9" t="s">
        <v>70</v>
      </c>
      <c r="C6" s="10" t="s">
        <v>71</v>
      </c>
      <c r="D6" s="10" t="s">
        <v>76</v>
      </c>
      <c r="E6" s="11" t="s">
        <v>77</v>
      </c>
      <c r="F6" s="11">
        <v>133.5</v>
      </c>
      <c r="G6" s="12">
        <f t="shared" si="0"/>
        <v>40.05</v>
      </c>
      <c r="H6" s="12">
        <v>78.4</v>
      </c>
      <c r="I6" s="11">
        <f t="shared" si="1"/>
        <v>31.360000000000003</v>
      </c>
      <c r="J6" s="60">
        <f t="shared" si="2"/>
        <v>71.41</v>
      </c>
      <c r="K6" s="4">
        <v>4</v>
      </c>
    </row>
    <row r="7" spans="1:11" ht="27" customHeight="1">
      <c r="A7" s="9" t="s">
        <v>69</v>
      </c>
      <c r="B7" s="9" t="s">
        <v>70</v>
      </c>
      <c r="C7" s="10" t="s">
        <v>71</v>
      </c>
      <c r="D7" s="10" t="s">
        <v>78</v>
      </c>
      <c r="E7" s="11" t="s">
        <v>79</v>
      </c>
      <c r="F7" s="11">
        <v>133.1</v>
      </c>
      <c r="G7" s="12">
        <f t="shared" si="0"/>
        <v>39.93</v>
      </c>
      <c r="H7" s="12">
        <v>79.2</v>
      </c>
      <c r="I7" s="11">
        <f t="shared" si="1"/>
        <v>31.680000000000003</v>
      </c>
      <c r="J7" s="60">
        <f t="shared" si="2"/>
        <v>71.61</v>
      </c>
      <c r="K7" s="4">
        <v>3</v>
      </c>
    </row>
    <row r="8" spans="1:11" ht="27" customHeight="1">
      <c r="A8" s="9" t="s">
        <v>69</v>
      </c>
      <c r="B8" s="9" t="s">
        <v>70</v>
      </c>
      <c r="C8" s="10" t="s">
        <v>71</v>
      </c>
      <c r="D8" s="10" t="s">
        <v>80</v>
      </c>
      <c r="E8" s="11" t="s">
        <v>81</v>
      </c>
      <c r="F8" s="11">
        <v>131.6</v>
      </c>
      <c r="G8" s="12">
        <f t="shared" si="0"/>
        <v>39.48</v>
      </c>
      <c r="H8" s="12">
        <v>71.8</v>
      </c>
      <c r="I8" s="11">
        <f t="shared" si="1"/>
        <v>28.72</v>
      </c>
      <c r="J8" s="60">
        <f t="shared" si="2"/>
        <v>68.19999999999999</v>
      </c>
      <c r="K8" s="4">
        <v>8</v>
      </c>
    </row>
    <row r="9" spans="1:11" ht="27" customHeight="1">
      <c r="A9" s="9" t="s">
        <v>69</v>
      </c>
      <c r="B9" s="9" t="s">
        <v>70</v>
      </c>
      <c r="C9" s="10" t="s">
        <v>71</v>
      </c>
      <c r="D9" s="10" t="s">
        <v>82</v>
      </c>
      <c r="E9" s="11" t="s">
        <v>83</v>
      </c>
      <c r="F9" s="11">
        <v>131.6</v>
      </c>
      <c r="G9" s="12">
        <f t="shared" si="0"/>
        <v>39.48</v>
      </c>
      <c r="H9" s="12">
        <v>76.3</v>
      </c>
      <c r="I9" s="11">
        <f t="shared" si="1"/>
        <v>30.52</v>
      </c>
      <c r="J9" s="60">
        <f t="shared" si="2"/>
        <v>70</v>
      </c>
      <c r="K9" s="4">
        <v>5</v>
      </c>
    </row>
    <row r="10" spans="1:11" ht="27" customHeight="1">
      <c r="A10" s="9" t="s">
        <v>69</v>
      </c>
      <c r="B10" s="9" t="s">
        <v>70</v>
      </c>
      <c r="C10" s="10" t="s">
        <v>71</v>
      </c>
      <c r="D10" s="10" t="s">
        <v>84</v>
      </c>
      <c r="E10" s="11" t="s">
        <v>85</v>
      </c>
      <c r="F10" s="11">
        <v>129.8</v>
      </c>
      <c r="G10" s="12">
        <f t="shared" si="0"/>
        <v>38.940000000000005</v>
      </c>
      <c r="H10" s="12">
        <v>75.8</v>
      </c>
      <c r="I10" s="11">
        <f t="shared" si="1"/>
        <v>30.32</v>
      </c>
      <c r="J10" s="60">
        <f t="shared" si="2"/>
        <v>69.26</v>
      </c>
      <c r="K10" s="4">
        <v>7</v>
      </c>
    </row>
    <row r="11" spans="1:11" ht="27" customHeight="1">
      <c r="A11" s="9" t="s">
        <v>69</v>
      </c>
      <c r="B11" s="9" t="s">
        <v>70</v>
      </c>
      <c r="C11" s="10" t="s">
        <v>71</v>
      </c>
      <c r="D11" s="10" t="s">
        <v>86</v>
      </c>
      <c r="E11" s="11" t="s">
        <v>87</v>
      </c>
      <c r="F11" s="11">
        <v>129.8</v>
      </c>
      <c r="G11" s="12">
        <f t="shared" si="0"/>
        <v>38.940000000000005</v>
      </c>
      <c r="H11" s="12">
        <v>76.8</v>
      </c>
      <c r="I11" s="11">
        <f t="shared" si="1"/>
        <v>30.72</v>
      </c>
      <c r="J11" s="60">
        <f t="shared" si="2"/>
        <v>69.66</v>
      </c>
      <c r="K11" s="4">
        <v>6</v>
      </c>
    </row>
    <row r="12" spans="1:11" ht="27" customHeight="1">
      <c r="A12" s="26" t="s">
        <v>69</v>
      </c>
      <c r="B12" s="26" t="s">
        <v>70</v>
      </c>
      <c r="C12" s="27" t="s">
        <v>71</v>
      </c>
      <c r="D12" s="27" t="s">
        <v>88</v>
      </c>
      <c r="E12" s="28" t="s">
        <v>89</v>
      </c>
      <c r="F12" s="28">
        <v>128.2</v>
      </c>
      <c r="G12" s="29">
        <f t="shared" si="0"/>
        <v>38.459999999999994</v>
      </c>
      <c r="H12" s="29">
        <v>72.5</v>
      </c>
      <c r="I12" s="28">
        <f t="shared" si="1"/>
        <v>29</v>
      </c>
      <c r="J12" s="64">
        <f t="shared" si="2"/>
        <v>67.46</v>
      </c>
      <c r="K12" s="55">
        <v>9</v>
      </c>
    </row>
    <row r="13" spans="1:11" s="13" customFormat="1" ht="27" customHeight="1">
      <c r="A13" s="36" t="s">
        <v>94</v>
      </c>
      <c r="B13" s="36" t="s">
        <v>101</v>
      </c>
      <c r="C13" s="37" t="s">
        <v>92</v>
      </c>
      <c r="D13" s="37" t="s">
        <v>103</v>
      </c>
      <c r="E13" s="38" t="s">
        <v>102</v>
      </c>
      <c r="F13" s="38">
        <v>117.7</v>
      </c>
      <c r="G13" s="31">
        <f t="shared" si="0"/>
        <v>35.31</v>
      </c>
      <c r="H13" s="31">
        <v>77</v>
      </c>
      <c r="I13" s="30">
        <f t="shared" si="1"/>
        <v>30.8</v>
      </c>
      <c r="J13" s="63">
        <f t="shared" si="2"/>
        <v>66.11</v>
      </c>
      <c r="K13" s="56">
        <v>1</v>
      </c>
    </row>
    <row r="14" spans="1:11" s="13" customFormat="1" ht="27" customHeight="1" thickBot="1">
      <c r="A14" s="39" t="s">
        <v>94</v>
      </c>
      <c r="B14" s="39" t="s">
        <v>101</v>
      </c>
      <c r="C14" s="40" t="s">
        <v>92</v>
      </c>
      <c r="D14" s="40" t="s">
        <v>100</v>
      </c>
      <c r="E14" s="41" t="s">
        <v>99</v>
      </c>
      <c r="F14" s="41">
        <v>102.1</v>
      </c>
      <c r="G14" s="35">
        <f t="shared" si="0"/>
        <v>30.629999999999995</v>
      </c>
      <c r="H14" s="35">
        <v>74.8</v>
      </c>
      <c r="I14" s="34">
        <f t="shared" si="1"/>
        <v>29.92</v>
      </c>
      <c r="J14" s="61">
        <f t="shared" si="2"/>
        <v>60.55</v>
      </c>
      <c r="K14" s="62">
        <v>2</v>
      </c>
    </row>
    <row r="15" spans="1:11" ht="27" customHeight="1" thickTop="1">
      <c r="A15" s="36" t="s">
        <v>94</v>
      </c>
      <c r="B15" s="36" t="s">
        <v>93</v>
      </c>
      <c r="C15" s="37" t="s">
        <v>92</v>
      </c>
      <c r="D15" s="37" t="s">
        <v>98</v>
      </c>
      <c r="E15" s="38" t="s">
        <v>97</v>
      </c>
      <c r="F15" s="38">
        <v>127.7</v>
      </c>
      <c r="G15" s="31">
        <f t="shared" si="0"/>
        <v>38.31</v>
      </c>
      <c r="H15" s="31">
        <v>78</v>
      </c>
      <c r="I15" s="30">
        <f t="shared" si="1"/>
        <v>31.200000000000003</v>
      </c>
      <c r="J15" s="63">
        <f t="shared" si="2"/>
        <v>69.51</v>
      </c>
      <c r="K15" s="56">
        <v>1</v>
      </c>
    </row>
    <row r="16" spans="1:11" ht="27" customHeight="1">
      <c r="A16" s="16" t="s">
        <v>94</v>
      </c>
      <c r="B16" s="16" t="s">
        <v>93</v>
      </c>
      <c r="C16" s="15" t="s">
        <v>92</v>
      </c>
      <c r="D16" s="15" t="s">
        <v>96</v>
      </c>
      <c r="E16" s="14" t="s">
        <v>95</v>
      </c>
      <c r="F16" s="14">
        <v>125.5</v>
      </c>
      <c r="G16" s="12">
        <f t="shared" si="0"/>
        <v>37.65</v>
      </c>
      <c r="H16" s="12">
        <v>75.7</v>
      </c>
      <c r="I16" s="11">
        <f t="shared" si="1"/>
        <v>30.28</v>
      </c>
      <c r="J16" s="60">
        <f t="shared" si="2"/>
        <v>67.93</v>
      </c>
      <c r="K16" s="4">
        <v>2</v>
      </c>
    </row>
    <row r="17" spans="1:11" ht="27" customHeight="1" thickBot="1">
      <c r="A17" s="39" t="s">
        <v>94</v>
      </c>
      <c r="B17" s="39" t="s">
        <v>93</v>
      </c>
      <c r="C17" s="40" t="s">
        <v>92</v>
      </c>
      <c r="D17" s="40" t="s">
        <v>91</v>
      </c>
      <c r="E17" s="41" t="s">
        <v>90</v>
      </c>
      <c r="F17" s="41">
        <v>123.4</v>
      </c>
      <c r="G17" s="35">
        <f t="shared" si="0"/>
        <v>37.02</v>
      </c>
      <c r="H17" s="35">
        <v>74</v>
      </c>
      <c r="I17" s="34">
        <f t="shared" si="1"/>
        <v>29.6</v>
      </c>
      <c r="J17" s="61">
        <f t="shared" si="2"/>
        <v>66.62</v>
      </c>
      <c r="K17" s="62">
        <v>3</v>
      </c>
    </row>
    <row r="18" spans="1:11" s="13" customFormat="1" ht="27" customHeight="1" thickTop="1">
      <c r="A18" s="36" t="s">
        <v>351</v>
      </c>
      <c r="B18" s="36" t="s">
        <v>352</v>
      </c>
      <c r="C18" s="37" t="s">
        <v>71</v>
      </c>
      <c r="D18" s="37" t="s">
        <v>353</v>
      </c>
      <c r="E18" s="38" t="s">
        <v>354</v>
      </c>
      <c r="F18" s="38">
        <v>120.5</v>
      </c>
      <c r="G18" s="31">
        <f t="shared" si="0"/>
        <v>36.15</v>
      </c>
      <c r="H18" s="31">
        <v>78.2</v>
      </c>
      <c r="I18" s="30">
        <f t="shared" si="1"/>
        <v>31.28</v>
      </c>
      <c r="J18" s="63">
        <f t="shared" si="2"/>
        <v>67.43</v>
      </c>
      <c r="K18" s="56">
        <v>1</v>
      </c>
    </row>
    <row r="19" spans="1:11" s="13" customFormat="1" ht="27" customHeight="1" thickBot="1">
      <c r="A19" s="39" t="s">
        <v>351</v>
      </c>
      <c r="B19" s="39" t="s">
        <v>352</v>
      </c>
      <c r="C19" s="40" t="s">
        <v>71</v>
      </c>
      <c r="D19" s="40" t="s">
        <v>355</v>
      </c>
      <c r="E19" s="41" t="s">
        <v>356</v>
      </c>
      <c r="F19" s="41">
        <v>108.8</v>
      </c>
      <c r="G19" s="35">
        <f t="shared" si="0"/>
        <v>32.64</v>
      </c>
      <c r="H19" s="35">
        <v>78</v>
      </c>
      <c r="I19" s="34">
        <f t="shared" si="1"/>
        <v>31.200000000000003</v>
      </c>
      <c r="J19" s="61">
        <f t="shared" si="2"/>
        <v>63.84</v>
      </c>
      <c r="K19" s="62">
        <v>2</v>
      </c>
    </row>
    <row r="20" spans="1:11" ht="27" customHeight="1" thickTop="1">
      <c r="A20" s="36" t="s">
        <v>108</v>
      </c>
      <c r="B20" s="36" t="s">
        <v>107</v>
      </c>
      <c r="C20" s="37" t="s">
        <v>106</v>
      </c>
      <c r="D20" s="37" t="s">
        <v>112</v>
      </c>
      <c r="E20" s="38" t="s">
        <v>111</v>
      </c>
      <c r="F20" s="38">
        <v>128.7</v>
      </c>
      <c r="G20" s="31">
        <f t="shared" si="0"/>
        <v>38.60999999999999</v>
      </c>
      <c r="H20" s="31">
        <v>78.6</v>
      </c>
      <c r="I20" s="30">
        <f t="shared" si="1"/>
        <v>31.439999999999998</v>
      </c>
      <c r="J20" s="63">
        <f t="shared" si="2"/>
        <v>70.04999999999998</v>
      </c>
      <c r="K20" s="56">
        <v>1</v>
      </c>
    </row>
    <row r="21" spans="1:11" ht="27" customHeight="1">
      <c r="A21" s="16" t="s">
        <v>108</v>
      </c>
      <c r="B21" s="16" t="s">
        <v>107</v>
      </c>
      <c r="C21" s="15" t="s">
        <v>106</v>
      </c>
      <c r="D21" s="15" t="s">
        <v>110</v>
      </c>
      <c r="E21" s="14" t="s">
        <v>109</v>
      </c>
      <c r="F21" s="14">
        <v>124.2</v>
      </c>
      <c r="G21" s="12">
        <f t="shared" si="0"/>
        <v>37.26</v>
      </c>
      <c r="H21" s="12">
        <v>75.7</v>
      </c>
      <c r="I21" s="11">
        <f t="shared" si="1"/>
        <v>30.28</v>
      </c>
      <c r="J21" s="60">
        <f t="shared" si="2"/>
        <v>67.53999999999999</v>
      </c>
      <c r="K21" s="4">
        <v>2</v>
      </c>
    </row>
    <row r="22" spans="1:11" ht="27" customHeight="1" thickBot="1">
      <c r="A22" s="39" t="s">
        <v>108</v>
      </c>
      <c r="B22" s="39" t="s">
        <v>107</v>
      </c>
      <c r="C22" s="40" t="s">
        <v>106</v>
      </c>
      <c r="D22" s="40" t="s">
        <v>105</v>
      </c>
      <c r="E22" s="41" t="s">
        <v>104</v>
      </c>
      <c r="F22" s="41">
        <v>122.9</v>
      </c>
      <c r="G22" s="35">
        <f t="shared" si="0"/>
        <v>36.87</v>
      </c>
      <c r="H22" s="35">
        <v>76.1</v>
      </c>
      <c r="I22" s="34">
        <f t="shared" si="1"/>
        <v>30.439999999999998</v>
      </c>
      <c r="J22" s="61">
        <f t="shared" si="2"/>
        <v>67.31</v>
      </c>
      <c r="K22" s="62">
        <v>3</v>
      </c>
    </row>
    <row r="23" spans="1:11" ht="27" customHeight="1" thickTop="1">
      <c r="A23" s="36" t="s">
        <v>357</v>
      </c>
      <c r="B23" s="36" t="s">
        <v>358</v>
      </c>
      <c r="C23" s="37" t="s">
        <v>199</v>
      </c>
      <c r="D23" s="37" t="s">
        <v>359</v>
      </c>
      <c r="E23" s="38" t="s">
        <v>360</v>
      </c>
      <c r="F23" s="38">
        <v>132.6</v>
      </c>
      <c r="G23" s="31">
        <f t="shared" si="0"/>
        <v>39.779999999999994</v>
      </c>
      <c r="H23" s="31">
        <v>77</v>
      </c>
      <c r="I23" s="30">
        <f t="shared" si="1"/>
        <v>30.8</v>
      </c>
      <c r="J23" s="63">
        <f t="shared" si="2"/>
        <v>70.58</v>
      </c>
      <c r="K23" s="56">
        <v>1</v>
      </c>
    </row>
    <row r="24" spans="1:11" ht="27" customHeight="1">
      <c r="A24" s="16" t="s">
        <v>357</v>
      </c>
      <c r="B24" s="16" t="s">
        <v>358</v>
      </c>
      <c r="C24" s="15" t="s">
        <v>199</v>
      </c>
      <c r="D24" s="15" t="s">
        <v>361</v>
      </c>
      <c r="E24" s="14" t="s">
        <v>362</v>
      </c>
      <c r="F24" s="14">
        <v>130.8</v>
      </c>
      <c r="G24" s="12">
        <f t="shared" si="0"/>
        <v>39.24</v>
      </c>
      <c r="H24" s="12">
        <v>75</v>
      </c>
      <c r="I24" s="11">
        <f t="shared" si="1"/>
        <v>30</v>
      </c>
      <c r="J24" s="60">
        <f t="shared" si="2"/>
        <v>69.24000000000001</v>
      </c>
      <c r="K24" s="4">
        <v>2</v>
      </c>
    </row>
    <row r="25" spans="1:11" ht="27" customHeight="1">
      <c r="A25" s="16" t="s">
        <v>357</v>
      </c>
      <c r="B25" s="16" t="s">
        <v>358</v>
      </c>
      <c r="C25" s="15" t="s">
        <v>199</v>
      </c>
      <c r="D25" s="15" t="s">
        <v>363</v>
      </c>
      <c r="E25" s="14" t="s">
        <v>364</v>
      </c>
      <c r="F25" s="14">
        <v>127.3</v>
      </c>
      <c r="G25" s="12">
        <f t="shared" si="0"/>
        <v>38.19</v>
      </c>
      <c r="H25" s="12">
        <v>76.5</v>
      </c>
      <c r="I25" s="11">
        <f t="shared" si="1"/>
        <v>30.6</v>
      </c>
      <c r="J25" s="60">
        <f t="shared" si="2"/>
        <v>68.78999999999999</v>
      </c>
      <c r="K25" s="4">
        <v>4</v>
      </c>
    </row>
    <row r="26" spans="1:11" ht="27" customHeight="1">
      <c r="A26" s="16" t="s">
        <v>357</v>
      </c>
      <c r="B26" s="16" t="s">
        <v>358</v>
      </c>
      <c r="C26" s="15" t="s">
        <v>199</v>
      </c>
      <c r="D26" s="15" t="s">
        <v>365</v>
      </c>
      <c r="E26" s="14" t="s">
        <v>366</v>
      </c>
      <c r="F26" s="14">
        <v>125.3</v>
      </c>
      <c r="G26" s="12">
        <f t="shared" si="0"/>
        <v>37.589999999999996</v>
      </c>
      <c r="H26" s="12">
        <v>78.4</v>
      </c>
      <c r="I26" s="11">
        <f t="shared" si="1"/>
        <v>31.360000000000003</v>
      </c>
      <c r="J26" s="60">
        <f t="shared" si="2"/>
        <v>68.95</v>
      </c>
      <c r="K26" s="4">
        <v>3</v>
      </c>
    </row>
    <row r="27" spans="1:11" ht="27" customHeight="1">
      <c r="A27" s="16" t="s">
        <v>357</v>
      </c>
      <c r="B27" s="16" t="s">
        <v>358</v>
      </c>
      <c r="C27" s="15" t="s">
        <v>199</v>
      </c>
      <c r="D27" s="15" t="s">
        <v>367</v>
      </c>
      <c r="E27" s="14" t="s">
        <v>368</v>
      </c>
      <c r="F27" s="14">
        <v>123.5</v>
      </c>
      <c r="G27" s="12">
        <f t="shared" si="0"/>
        <v>37.05</v>
      </c>
      <c r="H27" s="12">
        <v>75.2</v>
      </c>
      <c r="I27" s="11">
        <f t="shared" si="1"/>
        <v>30.080000000000002</v>
      </c>
      <c r="J27" s="60">
        <f t="shared" si="2"/>
        <v>67.13</v>
      </c>
      <c r="K27" s="4">
        <v>5</v>
      </c>
    </row>
    <row r="28" spans="1:11" ht="27" customHeight="1" thickBot="1">
      <c r="A28" s="39" t="s">
        <v>357</v>
      </c>
      <c r="B28" s="39" t="s">
        <v>358</v>
      </c>
      <c r="C28" s="40" t="s">
        <v>199</v>
      </c>
      <c r="D28" s="40" t="s">
        <v>369</v>
      </c>
      <c r="E28" s="41" t="s">
        <v>370</v>
      </c>
      <c r="F28" s="41">
        <v>123.2</v>
      </c>
      <c r="G28" s="35">
        <f t="shared" si="0"/>
        <v>36.96</v>
      </c>
      <c r="H28" s="35">
        <v>0</v>
      </c>
      <c r="I28" s="34">
        <f t="shared" si="1"/>
        <v>0</v>
      </c>
      <c r="J28" s="61">
        <f t="shared" si="2"/>
        <v>36.96</v>
      </c>
      <c r="K28" s="62">
        <v>6</v>
      </c>
    </row>
    <row r="29" spans="1:11" ht="27" customHeight="1" thickTop="1">
      <c r="A29" s="36" t="s">
        <v>108</v>
      </c>
      <c r="B29" s="36" t="s">
        <v>115</v>
      </c>
      <c r="C29" s="37" t="s">
        <v>106</v>
      </c>
      <c r="D29" s="37" t="s">
        <v>119</v>
      </c>
      <c r="E29" s="38" t="s">
        <v>118</v>
      </c>
      <c r="F29" s="38">
        <v>138.4</v>
      </c>
      <c r="G29" s="31">
        <f t="shared" si="0"/>
        <v>41.52</v>
      </c>
      <c r="H29" s="31">
        <v>78</v>
      </c>
      <c r="I29" s="30">
        <f t="shared" si="1"/>
        <v>31.200000000000003</v>
      </c>
      <c r="J29" s="63">
        <f t="shared" si="2"/>
        <v>72.72</v>
      </c>
      <c r="K29" s="56">
        <v>1</v>
      </c>
    </row>
    <row r="30" spans="1:11" ht="27" customHeight="1">
      <c r="A30" s="16" t="s">
        <v>108</v>
      </c>
      <c r="B30" s="16" t="s">
        <v>115</v>
      </c>
      <c r="C30" s="15" t="s">
        <v>106</v>
      </c>
      <c r="D30" s="15" t="s">
        <v>117</v>
      </c>
      <c r="E30" s="14" t="s">
        <v>116</v>
      </c>
      <c r="F30" s="14">
        <v>135.8</v>
      </c>
      <c r="G30" s="12">
        <f t="shared" si="0"/>
        <v>40.74</v>
      </c>
      <c r="H30" s="12">
        <v>75.2</v>
      </c>
      <c r="I30" s="11">
        <f t="shared" si="1"/>
        <v>30.080000000000002</v>
      </c>
      <c r="J30" s="60">
        <f t="shared" si="2"/>
        <v>70.82000000000001</v>
      </c>
      <c r="K30" s="4">
        <v>3</v>
      </c>
    </row>
    <row r="31" spans="1:11" ht="27" customHeight="1" thickBot="1">
      <c r="A31" s="39" t="s">
        <v>108</v>
      </c>
      <c r="B31" s="39" t="s">
        <v>115</v>
      </c>
      <c r="C31" s="40" t="s">
        <v>106</v>
      </c>
      <c r="D31" s="40" t="s">
        <v>114</v>
      </c>
      <c r="E31" s="41" t="s">
        <v>113</v>
      </c>
      <c r="F31" s="41">
        <v>131.5</v>
      </c>
      <c r="G31" s="35">
        <f t="shared" si="0"/>
        <v>39.449999999999996</v>
      </c>
      <c r="H31" s="35">
        <v>81.2</v>
      </c>
      <c r="I31" s="34">
        <f t="shared" si="1"/>
        <v>32.480000000000004</v>
      </c>
      <c r="J31" s="61">
        <f t="shared" si="2"/>
        <v>71.93</v>
      </c>
      <c r="K31" s="62">
        <v>2</v>
      </c>
    </row>
    <row r="32" spans="1:11" ht="27" customHeight="1" thickTop="1">
      <c r="A32" s="36" t="s">
        <v>123</v>
      </c>
      <c r="B32" s="36" t="s">
        <v>122</v>
      </c>
      <c r="C32" s="37" t="s">
        <v>71</v>
      </c>
      <c r="D32" s="37" t="s">
        <v>139</v>
      </c>
      <c r="E32" s="38" t="s">
        <v>138</v>
      </c>
      <c r="F32" s="38">
        <v>128.6</v>
      </c>
      <c r="G32" s="31">
        <f t="shared" si="0"/>
        <v>38.58</v>
      </c>
      <c r="H32" s="31">
        <v>75.4</v>
      </c>
      <c r="I32" s="30">
        <f t="shared" si="1"/>
        <v>30.160000000000004</v>
      </c>
      <c r="J32" s="63">
        <f t="shared" si="2"/>
        <v>68.74000000000001</v>
      </c>
      <c r="K32" s="56">
        <v>1</v>
      </c>
    </row>
    <row r="33" spans="1:11" ht="27" customHeight="1">
      <c r="A33" s="16" t="s">
        <v>123</v>
      </c>
      <c r="B33" s="16" t="s">
        <v>122</v>
      </c>
      <c r="C33" s="15" t="s">
        <v>71</v>
      </c>
      <c r="D33" s="15" t="s">
        <v>137</v>
      </c>
      <c r="E33" s="14" t="s">
        <v>136</v>
      </c>
      <c r="F33" s="14">
        <v>123.4</v>
      </c>
      <c r="G33" s="12">
        <f t="shared" si="0"/>
        <v>37.02</v>
      </c>
      <c r="H33" s="12">
        <v>78.4</v>
      </c>
      <c r="I33" s="11">
        <f t="shared" si="1"/>
        <v>31.360000000000003</v>
      </c>
      <c r="J33" s="60">
        <f t="shared" si="2"/>
        <v>68.38000000000001</v>
      </c>
      <c r="K33" s="4">
        <v>3</v>
      </c>
    </row>
    <row r="34" spans="1:11" ht="27" customHeight="1">
      <c r="A34" s="16" t="s">
        <v>123</v>
      </c>
      <c r="B34" s="16" t="s">
        <v>122</v>
      </c>
      <c r="C34" s="15" t="s">
        <v>71</v>
      </c>
      <c r="D34" s="15" t="s">
        <v>135</v>
      </c>
      <c r="E34" s="14" t="s">
        <v>134</v>
      </c>
      <c r="F34" s="14">
        <v>120.6</v>
      </c>
      <c r="G34" s="12">
        <f t="shared" si="0"/>
        <v>36.18</v>
      </c>
      <c r="H34" s="12">
        <v>80.5</v>
      </c>
      <c r="I34" s="11">
        <f>H34*0.4</f>
        <v>32.2</v>
      </c>
      <c r="J34" s="60">
        <f t="shared" si="2"/>
        <v>68.38</v>
      </c>
      <c r="K34" s="4">
        <v>2</v>
      </c>
    </row>
    <row r="35" spans="1:11" ht="27" customHeight="1">
      <c r="A35" s="16" t="s">
        <v>123</v>
      </c>
      <c r="B35" s="16" t="s">
        <v>122</v>
      </c>
      <c r="C35" s="15" t="s">
        <v>71</v>
      </c>
      <c r="D35" s="15" t="s">
        <v>133</v>
      </c>
      <c r="E35" s="14" t="s">
        <v>132</v>
      </c>
      <c r="F35" s="14">
        <v>115.9</v>
      </c>
      <c r="G35" s="12">
        <f t="shared" si="0"/>
        <v>34.77</v>
      </c>
      <c r="H35" s="12">
        <v>74.2</v>
      </c>
      <c r="I35" s="11">
        <f t="shared" si="1"/>
        <v>29.680000000000003</v>
      </c>
      <c r="J35" s="60">
        <f t="shared" si="2"/>
        <v>64.45</v>
      </c>
      <c r="K35" s="4">
        <v>5</v>
      </c>
    </row>
    <row r="36" spans="1:11" ht="27" customHeight="1">
      <c r="A36" s="16" t="s">
        <v>123</v>
      </c>
      <c r="B36" s="16" t="s">
        <v>122</v>
      </c>
      <c r="C36" s="15" t="s">
        <v>71</v>
      </c>
      <c r="D36" s="15" t="s">
        <v>131</v>
      </c>
      <c r="E36" s="14" t="s">
        <v>130</v>
      </c>
      <c r="F36" s="14">
        <v>111.4</v>
      </c>
      <c r="G36" s="12">
        <f aca="true" t="shared" si="3" ref="G36:G58">F36*0.3</f>
        <v>33.42</v>
      </c>
      <c r="H36" s="12">
        <v>77.8</v>
      </c>
      <c r="I36" s="11">
        <f t="shared" si="1"/>
        <v>31.12</v>
      </c>
      <c r="J36" s="60">
        <f t="shared" si="2"/>
        <v>64.54</v>
      </c>
      <c r="K36" s="4">
        <v>4</v>
      </c>
    </row>
    <row r="37" spans="1:11" ht="27" customHeight="1">
      <c r="A37" s="16" t="s">
        <v>123</v>
      </c>
      <c r="B37" s="16" t="s">
        <v>122</v>
      </c>
      <c r="C37" s="15" t="s">
        <v>71</v>
      </c>
      <c r="D37" s="15" t="s">
        <v>129</v>
      </c>
      <c r="E37" s="14" t="s">
        <v>128</v>
      </c>
      <c r="F37" s="14">
        <v>110</v>
      </c>
      <c r="G37" s="12">
        <f t="shared" si="3"/>
        <v>33</v>
      </c>
      <c r="H37" s="12">
        <v>78.6</v>
      </c>
      <c r="I37" s="11">
        <f t="shared" si="1"/>
        <v>31.439999999999998</v>
      </c>
      <c r="J37" s="60">
        <f t="shared" si="2"/>
        <v>64.44</v>
      </c>
      <c r="K37" s="4">
        <v>6</v>
      </c>
    </row>
    <row r="38" spans="1:11" ht="27" customHeight="1">
      <c r="A38" s="16" t="s">
        <v>123</v>
      </c>
      <c r="B38" s="16" t="s">
        <v>122</v>
      </c>
      <c r="C38" s="15" t="s">
        <v>71</v>
      </c>
      <c r="D38" s="15" t="s">
        <v>127</v>
      </c>
      <c r="E38" s="14" t="s">
        <v>126</v>
      </c>
      <c r="F38" s="14">
        <v>109.6</v>
      </c>
      <c r="G38" s="12">
        <f t="shared" si="3"/>
        <v>32.879999999999995</v>
      </c>
      <c r="H38" s="12">
        <v>0</v>
      </c>
      <c r="I38" s="11">
        <f t="shared" si="1"/>
        <v>0</v>
      </c>
      <c r="J38" s="60">
        <f t="shared" si="2"/>
        <v>32.879999999999995</v>
      </c>
      <c r="K38" s="4">
        <v>9</v>
      </c>
    </row>
    <row r="39" spans="1:11" ht="27" customHeight="1">
      <c r="A39" s="16" t="s">
        <v>123</v>
      </c>
      <c r="B39" s="16" t="s">
        <v>122</v>
      </c>
      <c r="C39" s="15" t="s">
        <v>71</v>
      </c>
      <c r="D39" s="15" t="s">
        <v>125</v>
      </c>
      <c r="E39" s="14" t="s">
        <v>124</v>
      </c>
      <c r="F39" s="14">
        <v>108.4</v>
      </c>
      <c r="G39" s="12">
        <f t="shared" si="3"/>
        <v>32.52</v>
      </c>
      <c r="H39" s="12">
        <v>72.6</v>
      </c>
      <c r="I39" s="11">
        <f t="shared" si="1"/>
        <v>29.04</v>
      </c>
      <c r="J39" s="60">
        <f t="shared" si="2"/>
        <v>61.56</v>
      </c>
      <c r="K39" s="4">
        <v>7</v>
      </c>
    </row>
    <row r="40" spans="1:11" ht="27" customHeight="1" thickBot="1">
      <c r="A40" s="39" t="s">
        <v>123</v>
      </c>
      <c r="B40" s="39" t="s">
        <v>122</v>
      </c>
      <c r="C40" s="40" t="s">
        <v>71</v>
      </c>
      <c r="D40" s="40" t="s">
        <v>121</v>
      </c>
      <c r="E40" s="41" t="s">
        <v>120</v>
      </c>
      <c r="F40" s="41">
        <v>105.7</v>
      </c>
      <c r="G40" s="35">
        <f t="shared" si="3"/>
        <v>31.71</v>
      </c>
      <c r="H40" s="35">
        <v>71.5</v>
      </c>
      <c r="I40" s="34">
        <f t="shared" si="1"/>
        <v>28.6</v>
      </c>
      <c r="J40" s="61">
        <f t="shared" si="2"/>
        <v>60.31</v>
      </c>
      <c r="K40" s="62">
        <v>8</v>
      </c>
    </row>
    <row r="41" spans="1:11" ht="27" customHeight="1" thickTop="1">
      <c r="A41" s="36" t="s">
        <v>123</v>
      </c>
      <c r="B41" s="36" t="s">
        <v>142</v>
      </c>
      <c r="C41" s="37" t="s">
        <v>199</v>
      </c>
      <c r="D41" s="37" t="s">
        <v>152</v>
      </c>
      <c r="E41" s="38" t="s">
        <v>151</v>
      </c>
      <c r="F41" s="38">
        <v>139.4</v>
      </c>
      <c r="G41" s="31">
        <f t="shared" si="3"/>
        <v>41.82</v>
      </c>
      <c r="H41" s="31">
        <v>77.4</v>
      </c>
      <c r="I41" s="30">
        <f t="shared" si="1"/>
        <v>30.960000000000004</v>
      </c>
      <c r="J41" s="63">
        <f t="shared" si="2"/>
        <v>72.78</v>
      </c>
      <c r="K41" s="56">
        <v>1</v>
      </c>
    </row>
    <row r="42" spans="1:11" ht="27" customHeight="1">
      <c r="A42" s="16" t="s">
        <v>123</v>
      </c>
      <c r="B42" s="16" t="s">
        <v>142</v>
      </c>
      <c r="C42" s="15" t="s">
        <v>199</v>
      </c>
      <c r="D42" s="15" t="s">
        <v>150</v>
      </c>
      <c r="E42" s="14" t="s">
        <v>149</v>
      </c>
      <c r="F42" s="14">
        <v>132.6</v>
      </c>
      <c r="G42" s="12">
        <f t="shared" si="3"/>
        <v>39.779999999999994</v>
      </c>
      <c r="H42" s="12">
        <v>79.6</v>
      </c>
      <c r="I42" s="11">
        <f t="shared" si="1"/>
        <v>31.84</v>
      </c>
      <c r="J42" s="60">
        <f t="shared" si="2"/>
        <v>71.61999999999999</v>
      </c>
      <c r="K42" s="4">
        <v>2</v>
      </c>
    </row>
    <row r="43" spans="1:11" ht="27" customHeight="1">
      <c r="A43" s="16" t="s">
        <v>123</v>
      </c>
      <c r="B43" s="16" t="s">
        <v>142</v>
      </c>
      <c r="C43" s="15" t="s">
        <v>199</v>
      </c>
      <c r="D43" s="15" t="s">
        <v>148</v>
      </c>
      <c r="E43" s="14" t="s">
        <v>147</v>
      </c>
      <c r="F43" s="14">
        <v>126.2</v>
      </c>
      <c r="G43" s="12">
        <f t="shared" si="3"/>
        <v>37.86</v>
      </c>
      <c r="H43" s="12">
        <v>74</v>
      </c>
      <c r="I43" s="11">
        <f t="shared" si="1"/>
        <v>29.6</v>
      </c>
      <c r="J43" s="60">
        <f t="shared" si="2"/>
        <v>67.46000000000001</v>
      </c>
      <c r="K43" s="4">
        <v>5</v>
      </c>
    </row>
    <row r="44" spans="1:11" ht="27" customHeight="1">
      <c r="A44" s="16" t="s">
        <v>123</v>
      </c>
      <c r="B44" s="16" t="s">
        <v>142</v>
      </c>
      <c r="C44" s="15" t="s">
        <v>199</v>
      </c>
      <c r="D44" s="15" t="s">
        <v>146</v>
      </c>
      <c r="E44" s="14" t="s">
        <v>145</v>
      </c>
      <c r="F44" s="14">
        <v>126.2</v>
      </c>
      <c r="G44" s="12">
        <f t="shared" si="3"/>
        <v>37.86</v>
      </c>
      <c r="H44" s="12">
        <v>75</v>
      </c>
      <c r="I44" s="11">
        <f t="shared" si="1"/>
        <v>30</v>
      </c>
      <c r="J44" s="60">
        <f t="shared" si="2"/>
        <v>67.86</v>
      </c>
      <c r="K44" s="4">
        <v>4</v>
      </c>
    </row>
    <row r="45" spans="1:11" ht="27" customHeight="1">
      <c r="A45" s="16" t="s">
        <v>123</v>
      </c>
      <c r="B45" s="16" t="s">
        <v>142</v>
      </c>
      <c r="C45" s="15" t="s">
        <v>199</v>
      </c>
      <c r="D45" s="15" t="s">
        <v>144</v>
      </c>
      <c r="E45" s="14" t="s">
        <v>143</v>
      </c>
      <c r="F45" s="14">
        <v>125.7</v>
      </c>
      <c r="G45" s="12">
        <f t="shared" si="3"/>
        <v>37.71</v>
      </c>
      <c r="H45" s="12">
        <v>78.8</v>
      </c>
      <c r="I45" s="11">
        <f t="shared" si="1"/>
        <v>31.52</v>
      </c>
      <c r="J45" s="60">
        <f t="shared" si="2"/>
        <v>69.23</v>
      </c>
      <c r="K45" s="4">
        <v>3</v>
      </c>
    </row>
    <row r="46" spans="1:11" ht="27" customHeight="1" thickBot="1">
      <c r="A46" s="39" t="s">
        <v>123</v>
      </c>
      <c r="B46" s="39" t="s">
        <v>142</v>
      </c>
      <c r="C46" s="40" t="s">
        <v>199</v>
      </c>
      <c r="D46" s="40" t="s">
        <v>141</v>
      </c>
      <c r="E46" s="41" t="s">
        <v>140</v>
      </c>
      <c r="F46" s="41">
        <v>114</v>
      </c>
      <c r="G46" s="35">
        <f t="shared" si="3"/>
        <v>34.199999999999996</v>
      </c>
      <c r="H46" s="35">
        <v>0</v>
      </c>
      <c r="I46" s="34">
        <f t="shared" si="1"/>
        <v>0</v>
      </c>
      <c r="J46" s="61">
        <f t="shared" si="2"/>
        <v>34.199999999999996</v>
      </c>
      <c r="K46" s="62">
        <v>6</v>
      </c>
    </row>
    <row r="47" spans="1:11" ht="27" customHeight="1" thickTop="1">
      <c r="A47" s="36" t="s">
        <v>123</v>
      </c>
      <c r="B47" s="36" t="s">
        <v>155</v>
      </c>
      <c r="C47" s="37" t="s">
        <v>92</v>
      </c>
      <c r="D47" s="37" t="s">
        <v>159</v>
      </c>
      <c r="E47" s="38" t="s">
        <v>158</v>
      </c>
      <c r="F47" s="38">
        <v>123.1</v>
      </c>
      <c r="G47" s="31">
        <f t="shared" si="3"/>
        <v>36.93</v>
      </c>
      <c r="H47" s="31">
        <v>77.9</v>
      </c>
      <c r="I47" s="30">
        <f t="shared" si="1"/>
        <v>31.160000000000004</v>
      </c>
      <c r="J47" s="63">
        <f t="shared" si="2"/>
        <v>68.09</v>
      </c>
      <c r="K47" s="56">
        <v>1</v>
      </c>
    </row>
    <row r="48" spans="1:11" ht="27" customHeight="1">
      <c r="A48" s="16" t="s">
        <v>123</v>
      </c>
      <c r="B48" s="16" t="s">
        <v>155</v>
      </c>
      <c r="C48" s="15" t="s">
        <v>92</v>
      </c>
      <c r="D48" s="15" t="s">
        <v>157</v>
      </c>
      <c r="E48" s="14" t="s">
        <v>156</v>
      </c>
      <c r="F48" s="14">
        <v>118.4</v>
      </c>
      <c r="G48" s="12">
        <f t="shared" si="3"/>
        <v>35.52</v>
      </c>
      <c r="H48" s="12">
        <v>76.7</v>
      </c>
      <c r="I48" s="11">
        <f t="shared" si="1"/>
        <v>30.680000000000003</v>
      </c>
      <c r="J48" s="60">
        <f t="shared" si="2"/>
        <v>66.2</v>
      </c>
      <c r="K48" s="4">
        <v>2</v>
      </c>
    </row>
    <row r="49" spans="1:11" ht="27" customHeight="1" thickBot="1">
      <c r="A49" s="39" t="s">
        <v>123</v>
      </c>
      <c r="B49" s="39" t="s">
        <v>155</v>
      </c>
      <c r="C49" s="40" t="s">
        <v>92</v>
      </c>
      <c r="D49" s="40" t="s">
        <v>154</v>
      </c>
      <c r="E49" s="41" t="s">
        <v>153</v>
      </c>
      <c r="F49" s="41">
        <v>110.8</v>
      </c>
      <c r="G49" s="35">
        <f t="shared" si="3"/>
        <v>33.239999999999995</v>
      </c>
      <c r="H49" s="35">
        <v>76.4</v>
      </c>
      <c r="I49" s="34">
        <f t="shared" si="1"/>
        <v>30.560000000000002</v>
      </c>
      <c r="J49" s="61">
        <f t="shared" si="2"/>
        <v>63.8</v>
      </c>
      <c r="K49" s="62">
        <v>3</v>
      </c>
    </row>
    <row r="50" spans="1:14" ht="27" customHeight="1" thickTop="1">
      <c r="A50" s="36" t="s">
        <v>163</v>
      </c>
      <c r="B50" s="36" t="s">
        <v>162</v>
      </c>
      <c r="C50" s="37" t="s">
        <v>71</v>
      </c>
      <c r="D50" s="37" t="s">
        <v>179</v>
      </c>
      <c r="E50" s="38" t="s">
        <v>178</v>
      </c>
      <c r="F50" s="38">
        <v>134.2</v>
      </c>
      <c r="G50" s="31">
        <f t="shared" si="3"/>
        <v>40.26</v>
      </c>
      <c r="H50" s="31">
        <v>78.1</v>
      </c>
      <c r="I50" s="30">
        <f t="shared" si="1"/>
        <v>31.24</v>
      </c>
      <c r="J50" s="63">
        <f t="shared" si="2"/>
        <v>71.5</v>
      </c>
      <c r="K50" s="56">
        <v>1</v>
      </c>
      <c r="M50" s="51"/>
      <c r="N50" s="52"/>
    </row>
    <row r="51" spans="1:14" ht="27" customHeight="1">
      <c r="A51" s="16" t="s">
        <v>163</v>
      </c>
      <c r="B51" s="16" t="s">
        <v>162</v>
      </c>
      <c r="C51" s="15" t="s">
        <v>71</v>
      </c>
      <c r="D51" s="15" t="s">
        <v>177</v>
      </c>
      <c r="E51" s="14" t="s">
        <v>176</v>
      </c>
      <c r="F51" s="14">
        <v>130.6</v>
      </c>
      <c r="G51" s="12">
        <f t="shared" si="3"/>
        <v>39.18</v>
      </c>
      <c r="H51" s="12">
        <v>79</v>
      </c>
      <c r="I51" s="11">
        <f t="shared" si="1"/>
        <v>31.6</v>
      </c>
      <c r="J51" s="60">
        <f t="shared" si="2"/>
        <v>70.78</v>
      </c>
      <c r="K51" s="4">
        <v>2</v>
      </c>
      <c r="M51" s="51"/>
      <c r="N51" s="52"/>
    </row>
    <row r="52" spans="1:14" ht="27" customHeight="1">
      <c r="A52" s="16" t="s">
        <v>163</v>
      </c>
      <c r="B52" s="16" t="s">
        <v>162</v>
      </c>
      <c r="C52" s="15" t="s">
        <v>71</v>
      </c>
      <c r="D52" s="15" t="s">
        <v>175</v>
      </c>
      <c r="E52" s="14" t="s">
        <v>174</v>
      </c>
      <c r="F52" s="14">
        <v>128.9</v>
      </c>
      <c r="G52" s="12">
        <f t="shared" si="3"/>
        <v>38.67</v>
      </c>
      <c r="H52" s="12">
        <v>76.9</v>
      </c>
      <c r="I52" s="11">
        <f t="shared" si="1"/>
        <v>30.760000000000005</v>
      </c>
      <c r="J52" s="60">
        <f t="shared" si="2"/>
        <v>69.43</v>
      </c>
      <c r="K52" s="4">
        <v>3</v>
      </c>
      <c r="M52" s="51"/>
      <c r="N52" s="52"/>
    </row>
    <row r="53" spans="1:14" ht="27" customHeight="1">
      <c r="A53" s="16" t="s">
        <v>163</v>
      </c>
      <c r="B53" s="16" t="s">
        <v>162</v>
      </c>
      <c r="C53" s="15" t="s">
        <v>71</v>
      </c>
      <c r="D53" s="15" t="s">
        <v>173</v>
      </c>
      <c r="E53" s="14" t="s">
        <v>172</v>
      </c>
      <c r="F53" s="14">
        <v>122.6</v>
      </c>
      <c r="G53" s="12">
        <f t="shared" si="3"/>
        <v>36.779999999999994</v>
      </c>
      <c r="H53" s="12">
        <v>79.2</v>
      </c>
      <c r="I53" s="11">
        <f t="shared" si="1"/>
        <v>31.680000000000003</v>
      </c>
      <c r="J53" s="60">
        <f t="shared" si="2"/>
        <v>68.46</v>
      </c>
      <c r="K53" s="4">
        <v>4</v>
      </c>
      <c r="M53" s="51"/>
      <c r="N53" s="52"/>
    </row>
    <row r="54" spans="1:14" ht="27" customHeight="1">
      <c r="A54" s="16" t="s">
        <v>163</v>
      </c>
      <c r="B54" s="16" t="s">
        <v>162</v>
      </c>
      <c r="C54" s="15" t="s">
        <v>71</v>
      </c>
      <c r="D54" s="15" t="s">
        <v>171</v>
      </c>
      <c r="E54" s="14" t="s">
        <v>170</v>
      </c>
      <c r="F54" s="14">
        <v>122.6</v>
      </c>
      <c r="G54" s="12">
        <f t="shared" si="3"/>
        <v>36.779999999999994</v>
      </c>
      <c r="H54" s="12">
        <v>76.1</v>
      </c>
      <c r="I54" s="11">
        <f t="shared" si="1"/>
        <v>30.439999999999998</v>
      </c>
      <c r="J54" s="60">
        <f t="shared" si="2"/>
        <v>67.22</v>
      </c>
      <c r="K54" s="4">
        <v>6</v>
      </c>
      <c r="M54" s="51"/>
      <c r="N54" s="52"/>
    </row>
    <row r="55" spans="1:14" ht="27" customHeight="1">
      <c r="A55" s="16" t="s">
        <v>163</v>
      </c>
      <c r="B55" s="16" t="s">
        <v>162</v>
      </c>
      <c r="C55" s="15" t="s">
        <v>71</v>
      </c>
      <c r="D55" s="15" t="s">
        <v>169</v>
      </c>
      <c r="E55" s="14" t="s">
        <v>168</v>
      </c>
      <c r="F55" s="14">
        <v>119.8</v>
      </c>
      <c r="G55" s="12">
        <f t="shared" si="3"/>
        <v>35.94</v>
      </c>
      <c r="H55" s="12">
        <v>80</v>
      </c>
      <c r="I55" s="11">
        <f t="shared" si="1"/>
        <v>32</v>
      </c>
      <c r="J55" s="60">
        <f t="shared" si="2"/>
        <v>67.94</v>
      </c>
      <c r="K55" s="4">
        <v>5</v>
      </c>
      <c r="M55" s="51"/>
      <c r="N55" s="52"/>
    </row>
    <row r="56" spans="1:14" ht="27" customHeight="1">
      <c r="A56" s="16" t="s">
        <v>163</v>
      </c>
      <c r="B56" s="16" t="s">
        <v>162</v>
      </c>
      <c r="C56" s="15" t="s">
        <v>71</v>
      </c>
      <c r="D56" s="15" t="s">
        <v>167</v>
      </c>
      <c r="E56" s="14" t="s">
        <v>166</v>
      </c>
      <c r="F56" s="14">
        <v>118.8</v>
      </c>
      <c r="G56" s="12">
        <f t="shared" si="3"/>
        <v>35.64</v>
      </c>
      <c r="H56" s="12">
        <v>74.6</v>
      </c>
      <c r="I56" s="11">
        <f t="shared" si="1"/>
        <v>29.84</v>
      </c>
      <c r="J56" s="60">
        <f t="shared" si="2"/>
        <v>65.48</v>
      </c>
      <c r="K56" s="4">
        <v>7</v>
      </c>
      <c r="M56" s="51"/>
      <c r="N56" s="52"/>
    </row>
    <row r="57" spans="1:14" ht="27" customHeight="1">
      <c r="A57" s="16" t="s">
        <v>163</v>
      </c>
      <c r="B57" s="16" t="s">
        <v>162</v>
      </c>
      <c r="C57" s="15" t="s">
        <v>71</v>
      </c>
      <c r="D57" s="15" t="s">
        <v>165</v>
      </c>
      <c r="E57" s="14" t="s">
        <v>164</v>
      </c>
      <c r="F57" s="14">
        <v>111.2</v>
      </c>
      <c r="G57" s="12">
        <f t="shared" si="3"/>
        <v>33.36</v>
      </c>
      <c r="H57" s="12">
        <v>74.3</v>
      </c>
      <c r="I57" s="11">
        <f t="shared" si="1"/>
        <v>29.72</v>
      </c>
      <c r="J57" s="60">
        <f t="shared" si="2"/>
        <v>63.08</v>
      </c>
      <c r="K57" s="4">
        <v>8</v>
      </c>
      <c r="M57" s="51"/>
      <c r="N57" s="52"/>
    </row>
    <row r="58" spans="1:14" ht="27" customHeight="1">
      <c r="A58" s="16" t="s">
        <v>163</v>
      </c>
      <c r="B58" s="16" t="s">
        <v>162</v>
      </c>
      <c r="C58" s="15" t="s">
        <v>71</v>
      </c>
      <c r="D58" s="15" t="s">
        <v>161</v>
      </c>
      <c r="E58" s="14" t="s">
        <v>160</v>
      </c>
      <c r="F58" s="14">
        <v>109.4</v>
      </c>
      <c r="G58" s="12">
        <f t="shared" si="3"/>
        <v>32.82</v>
      </c>
      <c r="H58" s="12">
        <v>74.7</v>
      </c>
      <c r="I58" s="11">
        <f t="shared" si="1"/>
        <v>29.880000000000003</v>
      </c>
      <c r="J58" s="60">
        <f t="shared" si="2"/>
        <v>62.7</v>
      </c>
      <c r="K58" s="4">
        <v>9</v>
      </c>
      <c r="M58" s="51"/>
      <c r="N58" s="52"/>
    </row>
  </sheetData>
  <mergeCells count="10">
    <mergeCell ref="A1:K1"/>
    <mergeCell ref="K2:K3"/>
    <mergeCell ref="H2:I2"/>
    <mergeCell ref="F2:G2"/>
    <mergeCell ref="A2:A3"/>
    <mergeCell ref="B2:B3"/>
    <mergeCell ref="C2:C3"/>
    <mergeCell ref="D2:D3"/>
    <mergeCell ref="J2:J3"/>
    <mergeCell ref="E2:E3"/>
  </mergeCells>
  <printOptions/>
  <pageMargins left="0.43" right="0.15748031496062992" top="0.39" bottom="1.3779527559055118" header="0.5118110236220472" footer="0.11811023622047245"/>
  <pageSetup horizontalDpi="600" verticalDpi="600" orientation="landscape" paperSize="9" r:id="rId1"/>
  <headerFooter alignWithMargins="0">
    <oddFooter>&amp;L候考室管理员:                        复核：
候考室监督员:                        交叉复核：
&amp;C
&amp;R第&amp;P页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O57"/>
  <sheetViews>
    <sheetView workbookViewId="0" topLeftCell="A1">
      <selection activeCell="A1" sqref="A1:K1"/>
    </sheetView>
  </sheetViews>
  <sheetFormatPr defaultColWidth="9.00390625" defaultRowHeight="14.25"/>
  <cols>
    <col min="1" max="1" width="19.875" style="0" customWidth="1"/>
    <col min="2" max="2" width="16.50390625" style="0" customWidth="1"/>
    <col min="3" max="3" width="4.125" style="2" customWidth="1"/>
    <col min="4" max="4" width="10.375" style="0" customWidth="1"/>
    <col min="5" max="5" width="7.50390625" style="0" customWidth="1"/>
    <col min="6" max="6" width="9.125" style="1" customWidth="1"/>
    <col min="7" max="7" width="9.125" style="3" customWidth="1"/>
    <col min="8" max="9" width="9.125" style="0" customWidth="1"/>
    <col min="10" max="10" width="7.625" style="59" customWidth="1"/>
    <col min="11" max="11" width="5.375" style="59" customWidth="1"/>
  </cols>
  <sheetData>
    <row r="1" spans="1:11" ht="25.5">
      <c r="A1" s="74" t="s">
        <v>399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5" customFormat="1" ht="14.25" customHeight="1">
      <c r="A2" s="77" t="s">
        <v>56</v>
      </c>
      <c r="B2" s="77" t="s">
        <v>57</v>
      </c>
      <c r="C2" s="78" t="s">
        <v>58</v>
      </c>
      <c r="D2" s="77" t="s">
        <v>46</v>
      </c>
      <c r="E2" s="79" t="s">
        <v>59</v>
      </c>
      <c r="F2" s="77" t="s">
        <v>44</v>
      </c>
      <c r="G2" s="77"/>
      <c r="H2" s="77" t="s">
        <v>47</v>
      </c>
      <c r="I2" s="77"/>
      <c r="J2" s="77" t="s">
        <v>48</v>
      </c>
      <c r="K2" s="75" t="s">
        <v>51</v>
      </c>
    </row>
    <row r="3" spans="1:11" s="5" customFormat="1" ht="21.75" customHeight="1">
      <c r="A3" s="77"/>
      <c r="B3" s="77"/>
      <c r="C3" s="78"/>
      <c r="D3" s="77"/>
      <c r="E3" s="80"/>
      <c r="F3" s="4" t="s">
        <v>52</v>
      </c>
      <c r="G3" s="6" t="s">
        <v>53</v>
      </c>
      <c r="H3" s="4" t="s">
        <v>54</v>
      </c>
      <c r="I3" s="4" t="s">
        <v>53</v>
      </c>
      <c r="J3" s="77"/>
      <c r="K3" s="76"/>
    </row>
    <row r="4" spans="1:11" s="13" customFormat="1" ht="28.5" customHeight="1">
      <c r="A4" s="16" t="s">
        <v>123</v>
      </c>
      <c r="B4" s="16" t="s">
        <v>188</v>
      </c>
      <c r="C4" s="15" t="s">
        <v>371</v>
      </c>
      <c r="D4" s="15" t="s">
        <v>196</v>
      </c>
      <c r="E4" s="14" t="s">
        <v>195</v>
      </c>
      <c r="F4" s="14">
        <v>129.9</v>
      </c>
      <c r="G4" s="12">
        <f aca="true" t="shared" si="0" ref="G4:G11">F4*0.3</f>
        <v>38.97</v>
      </c>
      <c r="H4" s="12">
        <v>76.8</v>
      </c>
      <c r="I4" s="14">
        <f>H4*0.4</f>
        <v>30.72</v>
      </c>
      <c r="J4" s="60">
        <f>I4+G4</f>
        <v>69.69</v>
      </c>
      <c r="K4" s="4">
        <v>1</v>
      </c>
    </row>
    <row r="5" spans="1:11" s="13" customFormat="1" ht="28.5" customHeight="1">
      <c r="A5" s="16" t="s">
        <v>123</v>
      </c>
      <c r="B5" s="16" t="s">
        <v>188</v>
      </c>
      <c r="C5" s="15" t="s">
        <v>371</v>
      </c>
      <c r="D5" s="15" t="s">
        <v>194</v>
      </c>
      <c r="E5" s="14" t="s">
        <v>193</v>
      </c>
      <c r="F5" s="14">
        <v>120.6</v>
      </c>
      <c r="G5" s="12">
        <f t="shared" si="0"/>
        <v>36.18</v>
      </c>
      <c r="H5" s="12">
        <v>78.4</v>
      </c>
      <c r="I5" s="14">
        <f aca="true" t="shared" si="1" ref="I5:I57">H5*0.4</f>
        <v>31.360000000000003</v>
      </c>
      <c r="J5" s="60">
        <f aca="true" t="shared" si="2" ref="J5:J57">I5+G5</f>
        <v>67.54</v>
      </c>
      <c r="K5" s="4">
        <v>2</v>
      </c>
    </row>
    <row r="6" spans="1:11" s="13" customFormat="1" ht="28.5" customHeight="1">
      <c r="A6" s="16" t="s">
        <v>123</v>
      </c>
      <c r="B6" s="16" t="s">
        <v>188</v>
      </c>
      <c r="C6" s="15" t="s">
        <v>371</v>
      </c>
      <c r="D6" s="15" t="s">
        <v>192</v>
      </c>
      <c r="E6" s="14" t="s">
        <v>191</v>
      </c>
      <c r="F6" s="14">
        <v>111.2</v>
      </c>
      <c r="G6" s="12">
        <f t="shared" si="0"/>
        <v>33.36</v>
      </c>
      <c r="H6" s="12">
        <v>81.4</v>
      </c>
      <c r="I6" s="14">
        <f t="shared" si="1"/>
        <v>32.56</v>
      </c>
      <c r="J6" s="60">
        <f t="shared" si="2"/>
        <v>65.92</v>
      </c>
      <c r="K6" s="4">
        <v>3</v>
      </c>
    </row>
    <row r="7" spans="1:11" s="13" customFormat="1" ht="28.5" customHeight="1">
      <c r="A7" s="16" t="s">
        <v>123</v>
      </c>
      <c r="B7" s="16" t="s">
        <v>188</v>
      </c>
      <c r="C7" s="15" t="s">
        <v>371</v>
      </c>
      <c r="D7" s="15" t="s">
        <v>190</v>
      </c>
      <c r="E7" s="14" t="s">
        <v>189</v>
      </c>
      <c r="F7" s="14">
        <v>107.8</v>
      </c>
      <c r="G7" s="12">
        <f t="shared" si="0"/>
        <v>32.339999999999996</v>
      </c>
      <c r="H7" s="12">
        <v>74.8</v>
      </c>
      <c r="I7" s="14">
        <f t="shared" si="1"/>
        <v>29.92</v>
      </c>
      <c r="J7" s="60">
        <f t="shared" si="2"/>
        <v>62.26</v>
      </c>
      <c r="K7" s="4">
        <v>4</v>
      </c>
    </row>
    <row r="8" spans="1:11" s="13" customFormat="1" ht="28.5" customHeight="1" thickBot="1">
      <c r="A8" s="39" t="s">
        <v>123</v>
      </c>
      <c r="B8" s="39" t="s">
        <v>188</v>
      </c>
      <c r="C8" s="40" t="s">
        <v>371</v>
      </c>
      <c r="D8" s="40" t="s">
        <v>187</v>
      </c>
      <c r="E8" s="41" t="s">
        <v>186</v>
      </c>
      <c r="F8" s="41">
        <v>101.1</v>
      </c>
      <c r="G8" s="35">
        <f t="shared" si="0"/>
        <v>30.33</v>
      </c>
      <c r="H8" s="35">
        <v>73.8</v>
      </c>
      <c r="I8" s="41">
        <f t="shared" si="1"/>
        <v>29.52</v>
      </c>
      <c r="J8" s="61">
        <f t="shared" si="2"/>
        <v>59.849999999999994</v>
      </c>
      <c r="K8" s="62">
        <v>5</v>
      </c>
    </row>
    <row r="9" spans="1:11" ht="28.5" customHeight="1" thickTop="1">
      <c r="A9" s="36" t="s">
        <v>163</v>
      </c>
      <c r="B9" s="36" t="s">
        <v>155</v>
      </c>
      <c r="C9" s="37" t="s">
        <v>372</v>
      </c>
      <c r="D9" s="37" t="s">
        <v>185</v>
      </c>
      <c r="E9" s="38" t="s">
        <v>184</v>
      </c>
      <c r="F9" s="38">
        <v>122.9</v>
      </c>
      <c r="G9" s="31">
        <f t="shared" si="0"/>
        <v>36.87</v>
      </c>
      <c r="H9" s="31">
        <v>81.4</v>
      </c>
      <c r="I9" s="38">
        <f t="shared" si="1"/>
        <v>32.56</v>
      </c>
      <c r="J9" s="63">
        <f t="shared" si="2"/>
        <v>69.43</v>
      </c>
      <c r="K9" s="56">
        <v>1</v>
      </c>
    </row>
    <row r="10" spans="1:11" ht="28.5" customHeight="1">
      <c r="A10" s="16" t="s">
        <v>163</v>
      </c>
      <c r="B10" s="16" t="s">
        <v>155</v>
      </c>
      <c r="C10" s="15" t="s">
        <v>372</v>
      </c>
      <c r="D10" s="15" t="s">
        <v>183</v>
      </c>
      <c r="E10" s="14" t="s">
        <v>182</v>
      </c>
      <c r="F10" s="14">
        <v>117.1</v>
      </c>
      <c r="G10" s="12">
        <f t="shared" si="0"/>
        <v>35.129999999999995</v>
      </c>
      <c r="H10" s="12">
        <v>76.4</v>
      </c>
      <c r="I10" s="14">
        <f t="shared" si="1"/>
        <v>30.560000000000002</v>
      </c>
      <c r="J10" s="60">
        <f t="shared" si="2"/>
        <v>65.69</v>
      </c>
      <c r="K10" s="4">
        <v>3</v>
      </c>
    </row>
    <row r="11" spans="1:11" ht="28.5" customHeight="1" thickBot="1">
      <c r="A11" s="39" t="s">
        <v>163</v>
      </c>
      <c r="B11" s="39" t="s">
        <v>155</v>
      </c>
      <c r="C11" s="40" t="s">
        <v>372</v>
      </c>
      <c r="D11" s="40" t="s">
        <v>181</v>
      </c>
      <c r="E11" s="41" t="s">
        <v>180</v>
      </c>
      <c r="F11" s="41">
        <v>116</v>
      </c>
      <c r="G11" s="35">
        <f t="shared" si="0"/>
        <v>34.8</v>
      </c>
      <c r="H11" s="35">
        <v>79.8</v>
      </c>
      <c r="I11" s="41">
        <f t="shared" si="1"/>
        <v>31.92</v>
      </c>
      <c r="J11" s="61">
        <f t="shared" si="2"/>
        <v>66.72</v>
      </c>
      <c r="K11" s="62">
        <v>2</v>
      </c>
    </row>
    <row r="12" spans="1:11" ht="28.5" customHeight="1" thickTop="1">
      <c r="A12" s="36" t="s">
        <v>200</v>
      </c>
      <c r="B12" s="36" t="s">
        <v>122</v>
      </c>
      <c r="C12" s="37" t="s">
        <v>372</v>
      </c>
      <c r="D12" s="37" t="s">
        <v>216</v>
      </c>
      <c r="E12" s="38" t="s">
        <v>215</v>
      </c>
      <c r="F12" s="38">
        <v>131.5</v>
      </c>
      <c r="G12" s="31">
        <f aca="true" t="shared" si="3" ref="G12:G20">F12*0.3</f>
        <v>39.449999999999996</v>
      </c>
      <c r="H12" s="31">
        <v>78.8</v>
      </c>
      <c r="I12" s="38">
        <f t="shared" si="1"/>
        <v>31.52</v>
      </c>
      <c r="J12" s="63">
        <f t="shared" si="2"/>
        <v>70.97</v>
      </c>
      <c r="K12" s="56">
        <v>1</v>
      </c>
    </row>
    <row r="13" spans="1:11" ht="28.5" customHeight="1">
      <c r="A13" s="16" t="s">
        <v>200</v>
      </c>
      <c r="B13" s="16" t="s">
        <v>122</v>
      </c>
      <c r="C13" s="15" t="s">
        <v>372</v>
      </c>
      <c r="D13" s="15" t="s">
        <v>214</v>
      </c>
      <c r="E13" s="14" t="s">
        <v>213</v>
      </c>
      <c r="F13" s="14">
        <v>128.3</v>
      </c>
      <c r="G13" s="12">
        <f t="shared" si="3"/>
        <v>38.49</v>
      </c>
      <c r="H13" s="12">
        <v>79.8</v>
      </c>
      <c r="I13" s="14">
        <f t="shared" si="1"/>
        <v>31.92</v>
      </c>
      <c r="J13" s="60">
        <f t="shared" si="2"/>
        <v>70.41</v>
      </c>
      <c r="K13" s="4">
        <v>2</v>
      </c>
    </row>
    <row r="14" spans="1:11" ht="28.5" customHeight="1" thickBot="1">
      <c r="A14" s="39" t="s">
        <v>200</v>
      </c>
      <c r="B14" s="39" t="s">
        <v>122</v>
      </c>
      <c r="C14" s="40" t="s">
        <v>372</v>
      </c>
      <c r="D14" s="40" t="s">
        <v>212</v>
      </c>
      <c r="E14" s="41" t="s">
        <v>211</v>
      </c>
      <c r="F14" s="41">
        <v>114.1</v>
      </c>
      <c r="G14" s="35">
        <f t="shared" si="3"/>
        <v>34.23</v>
      </c>
      <c r="H14" s="35">
        <v>73.2</v>
      </c>
      <c r="I14" s="41">
        <f t="shared" si="1"/>
        <v>29.28</v>
      </c>
      <c r="J14" s="61">
        <f t="shared" si="2"/>
        <v>63.51</v>
      </c>
      <c r="K14" s="62">
        <v>3</v>
      </c>
    </row>
    <row r="15" spans="1:11" ht="28.5" customHeight="1" thickTop="1">
      <c r="A15" s="36" t="s">
        <v>200</v>
      </c>
      <c r="B15" s="36" t="s">
        <v>142</v>
      </c>
      <c r="C15" s="37" t="s">
        <v>371</v>
      </c>
      <c r="D15" s="37" t="s">
        <v>210</v>
      </c>
      <c r="E15" s="38" t="s">
        <v>209</v>
      </c>
      <c r="F15" s="38">
        <v>130</v>
      </c>
      <c r="G15" s="31">
        <f t="shared" si="3"/>
        <v>39</v>
      </c>
      <c r="H15" s="31">
        <v>79.6</v>
      </c>
      <c r="I15" s="38">
        <f t="shared" si="1"/>
        <v>31.84</v>
      </c>
      <c r="J15" s="63">
        <f t="shared" si="2"/>
        <v>70.84</v>
      </c>
      <c r="K15" s="56">
        <v>1</v>
      </c>
    </row>
    <row r="16" spans="1:11" ht="28.5" customHeight="1">
      <c r="A16" s="16" t="s">
        <v>200</v>
      </c>
      <c r="B16" s="16" t="s">
        <v>142</v>
      </c>
      <c r="C16" s="15" t="s">
        <v>371</v>
      </c>
      <c r="D16" s="15" t="s">
        <v>208</v>
      </c>
      <c r="E16" s="14" t="s">
        <v>207</v>
      </c>
      <c r="F16" s="14">
        <v>120.5</v>
      </c>
      <c r="G16" s="12">
        <f t="shared" si="3"/>
        <v>36.15</v>
      </c>
      <c r="H16" s="12">
        <v>81.6</v>
      </c>
      <c r="I16" s="14">
        <f t="shared" si="1"/>
        <v>32.64</v>
      </c>
      <c r="J16" s="60">
        <f t="shared" si="2"/>
        <v>68.78999999999999</v>
      </c>
      <c r="K16" s="4">
        <v>2</v>
      </c>
    </row>
    <row r="17" spans="1:11" ht="28.5" customHeight="1">
      <c r="A17" s="16" t="s">
        <v>200</v>
      </c>
      <c r="B17" s="16" t="s">
        <v>142</v>
      </c>
      <c r="C17" s="15" t="s">
        <v>371</v>
      </c>
      <c r="D17" s="15" t="s">
        <v>206</v>
      </c>
      <c r="E17" s="14" t="s">
        <v>205</v>
      </c>
      <c r="F17" s="14">
        <v>120.4</v>
      </c>
      <c r="G17" s="12">
        <f t="shared" si="3"/>
        <v>36.12</v>
      </c>
      <c r="H17" s="12">
        <v>79.2</v>
      </c>
      <c r="I17" s="14">
        <f t="shared" si="1"/>
        <v>31.680000000000003</v>
      </c>
      <c r="J17" s="60">
        <f t="shared" si="2"/>
        <v>67.8</v>
      </c>
      <c r="K17" s="4">
        <v>3</v>
      </c>
    </row>
    <row r="18" spans="1:11" ht="28.5" customHeight="1">
      <c r="A18" s="16" t="s">
        <v>200</v>
      </c>
      <c r="B18" s="16" t="s">
        <v>142</v>
      </c>
      <c r="C18" s="15" t="s">
        <v>371</v>
      </c>
      <c r="D18" s="15" t="s">
        <v>204</v>
      </c>
      <c r="E18" s="14" t="s">
        <v>203</v>
      </c>
      <c r="F18" s="14">
        <v>118.1</v>
      </c>
      <c r="G18" s="12">
        <f t="shared" si="3"/>
        <v>35.43</v>
      </c>
      <c r="H18" s="12">
        <v>80.4</v>
      </c>
      <c r="I18" s="14">
        <f t="shared" si="1"/>
        <v>32.160000000000004</v>
      </c>
      <c r="J18" s="60">
        <f t="shared" si="2"/>
        <v>67.59</v>
      </c>
      <c r="K18" s="4">
        <v>4</v>
      </c>
    </row>
    <row r="19" spans="1:11" ht="28.5" customHeight="1">
      <c r="A19" s="16" t="s">
        <v>200</v>
      </c>
      <c r="B19" s="16" t="s">
        <v>142</v>
      </c>
      <c r="C19" s="15" t="s">
        <v>371</v>
      </c>
      <c r="D19" s="15" t="s">
        <v>202</v>
      </c>
      <c r="E19" s="14" t="s">
        <v>201</v>
      </c>
      <c r="F19" s="14">
        <v>109.2</v>
      </c>
      <c r="G19" s="12">
        <f t="shared" si="3"/>
        <v>32.76</v>
      </c>
      <c r="H19" s="12">
        <v>76.6</v>
      </c>
      <c r="I19" s="14">
        <f t="shared" si="1"/>
        <v>30.64</v>
      </c>
      <c r="J19" s="60">
        <f t="shared" si="2"/>
        <v>63.4</v>
      </c>
      <c r="K19" s="4">
        <v>6</v>
      </c>
    </row>
    <row r="20" spans="1:11" ht="28.5" customHeight="1" thickBot="1">
      <c r="A20" s="39" t="s">
        <v>200</v>
      </c>
      <c r="B20" s="39" t="s">
        <v>142</v>
      </c>
      <c r="C20" s="40" t="s">
        <v>371</v>
      </c>
      <c r="D20" s="40" t="s">
        <v>198</v>
      </c>
      <c r="E20" s="41" t="s">
        <v>197</v>
      </c>
      <c r="F20" s="41">
        <v>108</v>
      </c>
      <c r="G20" s="35">
        <f t="shared" si="3"/>
        <v>32.4</v>
      </c>
      <c r="H20" s="35">
        <v>77.6</v>
      </c>
      <c r="I20" s="41">
        <f t="shared" si="1"/>
        <v>31.04</v>
      </c>
      <c r="J20" s="61">
        <f t="shared" si="2"/>
        <v>63.44</v>
      </c>
      <c r="K20" s="62">
        <v>5</v>
      </c>
    </row>
    <row r="21" spans="1:11" ht="28.5" customHeight="1" thickTop="1">
      <c r="A21" s="36" t="s">
        <v>219</v>
      </c>
      <c r="B21" s="36" t="s">
        <v>162</v>
      </c>
      <c r="C21" s="37" t="s">
        <v>373</v>
      </c>
      <c r="D21" s="37" t="s">
        <v>235</v>
      </c>
      <c r="E21" s="38" t="s">
        <v>234</v>
      </c>
      <c r="F21" s="38">
        <v>129.8</v>
      </c>
      <c r="G21" s="31">
        <f aca="true" t="shared" si="4" ref="G21:G29">F21*0.3</f>
        <v>38.940000000000005</v>
      </c>
      <c r="H21" s="31">
        <v>80.2</v>
      </c>
      <c r="I21" s="38">
        <f t="shared" si="1"/>
        <v>32.080000000000005</v>
      </c>
      <c r="J21" s="63">
        <f t="shared" si="2"/>
        <v>71.02000000000001</v>
      </c>
      <c r="K21" s="56">
        <v>1</v>
      </c>
    </row>
    <row r="22" spans="1:11" ht="28.5" customHeight="1">
      <c r="A22" s="16" t="s">
        <v>219</v>
      </c>
      <c r="B22" s="16" t="s">
        <v>162</v>
      </c>
      <c r="C22" s="15" t="s">
        <v>373</v>
      </c>
      <c r="D22" s="15" t="s">
        <v>233</v>
      </c>
      <c r="E22" s="14" t="s">
        <v>232</v>
      </c>
      <c r="F22" s="14">
        <v>128.3</v>
      </c>
      <c r="G22" s="12">
        <f t="shared" si="4"/>
        <v>38.49</v>
      </c>
      <c r="H22" s="12">
        <v>77.2</v>
      </c>
      <c r="I22" s="14">
        <f t="shared" si="1"/>
        <v>30.880000000000003</v>
      </c>
      <c r="J22" s="60">
        <f t="shared" si="2"/>
        <v>69.37</v>
      </c>
      <c r="K22" s="4">
        <v>4</v>
      </c>
    </row>
    <row r="23" spans="1:11" ht="28.5" customHeight="1">
      <c r="A23" s="16" t="s">
        <v>219</v>
      </c>
      <c r="B23" s="16" t="s">
        <v>162</v>
      </c>
      <c r="C23" s="15" t="s">
        <v>373</v>
      </c>
      <c r="D23" s="15" t="s">
        <v>231</v>
      </c>
      <c r="E23" s="14" t="s">
        <v>230</v>
      </c>
      <c r="F23" s="14">
        <v>128.3</v>
      </c>
      <c r="G23" s="12">
        <f t="shared" si="4"/>
        <v>38.49</v>
      </c>
      <c r="H23" s="12">
        <v>78</v>
      </c>
      <c r="I23" s="14">
        <f t="shared" si="1"/>
        <v>31.200000000000003</v>
      </c>
      <c r="J23" s="60">
        <f t="shared" si="2"/>
        <v>69.69</v>
      </c>
      <c r="K23" s="4">
        <v>3</v>
      </c>
    </row>
    <row r="24" spans="1:11" ht="28.5" customHeight="1">
      <c r="A24" s="16" t="s">
        <v>219</v>
      </c>
      <c r="B24" s="16" t="s">
        <v>162</v>
      </c>
      <c r="C24" s="15" t="s">
        <v>373</v>
      </c>
      <c r="D24" s="15" t="s">
        <v>229</v>
      </c>
      <c r="E24" s="14" t="s">
        <v>228</v>
      </c>
      <c r="F24" s="14">
        <v>127.2</v>
      </c>
      <c r="G24" s="12">
        <f t="shared" si="4"/>
        <v>38.16</v>
      </c>
      <c r="H24" s="12">
        <v>79.4</v>
      </c>
      <c r="I24" s="14">
        <f t="shared" si="1"/>
        <v>31.760000000000005</v>
      </c>
      <c r="J24" s="60">
        <f t="shared" si="2"/>
        <v>69.92</v>
      </c>
      <c r="K24" s="4">
        <v>2</v>
      </c>
    </row>
    <row r="25" spans="1:11" ht="28.5" customHeight="1">
      <c r="A25" s="16" t="s">
        <v>219</v>
      </c>
      <c r="B25" s="16" t="s">
        <v>162</v>
      </c>
      <c r="C25" s="15" t="s">
        <v>373</v>
      </c>
      <c r="D25" s="15" t="s">
        <v>227</v>
      </c>
      <c r="E25" s="14" t="s">
        <v>226</v>
      </c>
      <c r="F25" s="14">
        <v>126.6</v>
      </c>
      <c r="G25" s="12">
        <f t="shared" si="4"/>
        <v>37.98</v>
      </c>
      <c r="H25" s="12">
        <v>76.8</v>
      </c>
      <c r="I25" s="14">
        <f t="shared" si="1"/>
        <v>30.72</v>
      </c>
      <c r="J25" s="60">
        <f t="shared" si="2"/>
        <v>68.69999999999999</v>
      </c>
      <c r="K25" s="4">
        <v>5</v>
      </c>
    </row>
    <row r="26" spans="1:11" ht="28.5" customHeight="1">
      <c r="A26" s="16" t="s">
        <v>219</v>
      </c>
      <c r="B26" s="16" t="s">
        <v>162</v>
      </c>
      <c r="C26" s="15" t="s">
        <v>373</v>
      </c>
      <c r="D26" s="15" t="s">
        <v>225</v>
      </c>
      <c r="E26" s="14" t="s">
        <v>224</v>
      </c>
      <c r="F26" s="14">
        <v>117.3</v>
      </c>
      <c r="G26" s="12">
        <f t="shared" si="4"/>
        <v>35.19</v>
      </c>
      <c r="H26" s="12">
        <v>77.2</v>
      </c>
      <c r="I26" s="14">
        <f t="shared" si="1"/>
        <v>30.880000000000003</v>
      </c>
      <c r="J26" s="60">
        <f t="shared" si="2"/>
        <v>66.07</v>
      </c>
      <c r="K26" s="4">
        <v>6</v>
      </c>
    </row>
    <row r="27" spans="1:11" ht="28.5" customHeight="1">
      <c r="A27" s="16" t="s">
        <v>219</v>
      </c>
      <c r="B27" s="16" t="s">
        <v>162</v>
      </c>
      <c r="C27" s="15" t="s">
        <v>373</v>
      </c>
      <c r="D27" s="15" t="s">
        <v>223</v>
      </c>
      <c r="E27" s="14" t="s">
        <v>222</v>
      </c>
      <c r="F27" s="14">
        <v>115.6</v>
      </c>
      <c r="G27" s="12">
        <f t="shared" si="4"/>
        <v>34.68</v>
      </c>
      <c r="H27" s="12">
        <v>77.6</v>
      </c>
      <c r="I27" s="14">
        <f t="shared" si="1"/>
        <v>31.04</v>
      </c>
      <c r="J27" s="60">
        <f t="shared" si="2"/>
        <v>65.72</v>
      </c>
      <c r="K27" s="4">
        <v>7</v>
      </c>
    </row>
    <row r="28" spans="1:11" ht="28.5" customHeight="1">
      <c r="A28" s="16" t="s">
        <v>219</v>
      </c>
      <c r="B28" s="16" t="s">
        <v>162</v>
      </c>
      <c r="C28" s="15" t="s">
        <v>373</v>
      </c>
      <c r="D28" s="15" t="s">
        <v>221</v>
      </c>
      <c r="E28" s="14" t="s">
        <v>220</v>
      </c>
      <c r="F28" s="14">
        <v>109</v>
      </c>
      <c r="G28" s="12">
        <f t="shared" si="4"/>
        <v>32.699999999999996</v>
      </c>
      <c r="H28" s="12">
        <v>80.8</v>
      </c>
      <c r="I28" s="14">
        <f t="shared" si="1"/>
        <v>32.32</v>
      </c>
      <c r="J28" s="60">
        <f t="shared" si="2"/>
        <v>65.02</v>
      </c>
      <c r="K28" s="4">
        <v>8</v>
      </c>
    </row>
    <row r="29" spans="1:11" ht="28.5" customHeight="1" thickBot="1">
      <c r="A29" s="39" t="s">
        <v>219</v>
      </c>
      <c r="B29" s="39" t="s">
        <v>162</v>
      </c>
      <c r="C29" s="40" t="s">
        <v>373</v>
      </c>
      <c r="D29" s="40" t="s">
        <v>218</v>
      </c>
      <c r="E29" s="41" t="s">
        <v>217</v>
      </c>
      <c r="F29" s="41">
        <v>107.4</v>
      </c>
      <c r="G29" s="35">
        <f t="shared" si="4"/>
        <v>32.22</v>
      </c>
      <c r="H29" s="35">
        <v>0</v>
      </c>
      <c r="I29" s="41">
        <f t="shared" si="1"/>
        <v>0</v>
      </c>
      <c r="J29" s="61">
        <f t="shared" si="2"/>
        <v>32.22</v>
      </c>
      <c r="K29" s="62">
        <v>9</v>
      </c>
    </row>
    <row r="30" spans="1:11" ht="25.5" customHeight="1" thickTop="1">
      <c r="A30" s="65" t="s">
        <v>274</v>
      </c>
      <c r="B30" s="65" t="s">
        <v>273</v>
      </c>
      <c r="C30" s="66">
        <v>1</v>
      </c>
      <c r="D30" s="66" t="s">
        <v>278</v>
      </c>
      <c r="E30" s="30" t="s">
        <v>277</v>
      </c>
      <c r="F30" s="30">
        <v>119.9</v>
      </c>
      <c r="G30" s="31">
        <f aca="true" t="shared" si="5" ref="G30:G39">F30*0.3</f>
        <v>35.97</v>
      </c>
      <c r="H30" s="31">
        <v>75.2</v>
      </c>
      <c r="I30" s="38">
        <f t="shared" si="1"/>
        <v>30.080000000000002</v>
      </c>
      <c r="J30" s="63">
        <f t="shared" si="2"/>
        <v>66.05</v>
      </c>
      <c r="K30" s="56">
        <v>3</v>
      </c>
    </row>
    <row r="31" spans="1:11" ht="25.5" customHeight="1">
      <c r="A31" s="9" t="s">
        <v>274</v>
      </c>
      <c r="B31" s="9" t="s">
        <v>273</v>
      </c>
      <c r="C31" s="10">
        <v>1</v>
      </c>
      <c r="D31" s="10" t="s">
        <v>276</v>
      </c>
      <c r="E31" s="11" t="s">
        <v>275</v>
      </c>
      <c r="F31" s="11">
        <v>118.8</v>
      </c>
      <c r="G31" s="12">
        <f t="shared" si="5"/>
        <v>35.64</v>
      </c>
      <c r="H31" s="12">
        <v>82.6</v>
      </c>
      <c r="I31" s="14">
        <f t="shared" si="1"/>
        <v>33.04</v>
      </c>
      <c r="J31" s="60">
        <f t="shared" si="2"/>
        <v>68.68</v>
      </c>
      <c r="K31" s="4">
        <v>1</v>
      </c>
    </row>
    <row r="32" spans="1:11" ht="25.5" customHeight="1" thickBot="1">
      <c r="A32" s="32" t="s">
        <v>274</v>
      </c>
      <c r="B32" s="32" t="s">
        <v>273</v>
      </c>
      <c r="C32" s="33">
        <v>1</v>
      </c>
      <c r="D32" s="33" t="s">
        <v>272</v>
      </c>
      <c r="E32" s="34" t="s">
        <v>271</v>
      </c>
      <c r="F32" s="34">
        <v>117.4</v>
      </c>
      <c r="G32" s="35">
        <f t="shared" si="5"/>
        <v>35.22</v>
      </c>
      <c r="H32" s="35">
        <v>79</v>
      </c>
      <c r="I32" s="41">
        <f t="shared" si="1"/>
        <v>31.6</v>
      </c>
      <c r="J32" s="61">
        <f t="shared" si="2"/>
        <v>66.82</v>
      </c>
      <c r="K32" s="62">
        <v>2</v>
      </c>
    </row>
    <row r="33" spans="1:14" s="13" customFormat="1" ht="28.5" customHeight="1" thickTop="1">
      <c r="A33" s="36" t="s">
        <v>238</v>
      </c>
      <c r="B33" s="36" t="s">
        <v>162</v>
      </c>
      <c r="C33" s="37" t="s">
        <v>373</v>
      </c>
      <c r="D33" s="37" t="s">
        <v>250</v>
      </c>
      <c r="E33" s="38" t="s">
        <v>249</v>
      </c>
      <c r="F33" s="38">
        <v>128.6</v>
      </c>
      <c r="G33" s="31">
        <f t="shared" si="5"/>
        <v>38.58</v>
      </c>
      <c r="H33" s="31">
        <v>81</v>
      </c>
      <c r="I33" s="38">
        <f t="shared" si="1"/>
        <v>32.4</v>
      </c>
      <c r="J33" s="63">
        <f t="shared" si="2"/>
        <v>70.97999999999999</v>
      </c>
      <c r="K33" s="56">
        <v>1</v>
      </c>
      <c r="M33" s="49"/>
      <c r="N33" s="50"/>
    </row>
    <row r="34" spans="1:14" s="13" customFormat="1" ht="28.5" customHeight="1">
      <c r="A34" s="16" t="s">
        <v>238</v>
      </c>
      <c r="B34" s="16" t="s">
        <v>162</v>
      </c>
      <c r="C34" s="15" t="s">
        <v>373</v>
      </c>
      <c r="D34" s="15" t="s">
        <v>248</v>
      </c>
      <c r="E34" s="14" t="s">
        <v>247</v>
      </c>
      <c r="F34" s="14">
        <v>123</v>
      </c>
      <c r="G34" s="12">
        <f t="shared" si="5"/>
        <v>36.9</v>
      </c>
      <c r="H34" s="12">
        <v>79.8</v>
      </c>
      <c r="I34" s="14">
        <f t="shared" si="1"/>
        <v>31.92</v>
      </c>
      <c r="J34" s="60">
        <f t="shared" si="2"/>
        <v>68.82</v>
      </c>
      <c r="K34" s="56">
        <v>2</v>
      </c>
      <c r="M34" s="49"/>
      <c r="N34" s="50"/>
    </row>
    <row r="35" spans="1:14" s="13" customFormat="1" ht="28.5" customHeight="1">
      <c r="A35" s="16" t="s">
        <v>238</v>
      </c>
      <c r="B35" s="16" t="s">
        <v>162</v>
      </c>
      <c r="C35" s="15" t="s">
        <v>373</v>
      </c>
      <c r="D35" s="15" t="s">
        <v>246</v>
      </c>
      <c r="E35" s="14" t="s">
        <v>245</v>
      </c>
      <c r="F35" s="14">
        <v>114.6</v>
      </c>
      <c r="G35" s="12">
        <f t="shared" si="5"/>
        <v>34.379999999999995</v>
      </c>
      <c r="H35" s="12">
        <v>79</v>
      </c>
      <c r="I35" s="14">
        <f t="shared" si="1"/>
        <v>31.6</v>
      </c>
      <c r="J35" s="60">
        <f t="shared" si="2"/>
        <v>65.97999999999999</v>
      </c>
      <c r="K35" s="56">
        <v>3</v>
      </c>
      <c r="M35" s="49"/>
      <c r="N35" s="50"/>
    </row>
    <row r="36" spans="1:14" s="13" customFormat="1" ht="28.5" customHeight="1">
      <c r="A36" s="16" t="s">
        <v>238</v>
      </c>
      <c r="B36" s="16" t="s">
        <v>162</v>
      </c>
      <c r="C36" s="15" t="s">
        <v>373</v>
      </c>
      <c r="D36" s="15" t="s">
        <v>244</v>
      </c>
      <c r="E36" s="14" t="s">
        <v>243</v>
      </c>
      <c r="F36" s="14">
        <v>109.5</v>
      </c>
      <c r="G36" s="12">
        <f t="shared" si="5"/>
        <v>32.85</v>
      </c>
      <c r="H36" s="12">
        <v>78.2</v>
      </c>
      <c r="I36" s="14">
        <f t="shared" si="1"/>
        <v>31.28</v>
      </c>
      <c r="J36" s="60">
        <f t="shared" si="2"/>
        <v>64.13</v>
      </c>
      <c r="K36" s="56">
        <v>4</v>
      </c>
      <c r="M36" s="49"/>
      <c r="N36" s="50"/>
    </row>
    <row r="37" spans="1:14" s="13" customFormat="1" ht="28.5" customHeight="1">
      <c r="A37" s="16" t="s">
        <v>238</v>
      </c>
      <c r="B37" s="16" t="s">
        <v>162</v>
      </c>
      <c r="C37" s="15" t="s">
        <v>373</v>
      </c>
      <c r="D37" s="15" t="s">
        <v>242</v>
      </c>
      <c r="E37" s="14" t="s">
        <v>241</v>
      </c>
      <c r="F37" s="14">
        <v>106.3</v>
      </c>
      <c r="G37" s="12">
        <f t="shared" si="5"/>
        <v>31.889999999999997</v>
      </c>
      <c r="H37" s="12">
        <v>77.6</v>
      </c>
      <c r="I37" s="14">
        <f t="shared" si="1"/>
        <v>31.04</v>
      </c>
      <c r="J37" s="60">
        <f t="shared" si="2"/>
        <v>62.92999999999999</v>
      </c>
      <c r="K37" s="56">
        <v>5</v>
      </c>
      <c r="M37" s="49"/>
      <c r="N37" s="50"/>
    </row>
    <row r="38" spans="1:14" s="13" customFormat="1" ht="28.5" customHeight="1">
      <c r="A38" s="16" t="s">
        <v>238</v>
      </c>
      <c r="B38" s="16" t="s">
        <v>162</v>
      </c>
      <c r="C38" s="15" t="s">
        <v>373</v>
      </c>
      <c r="D38" s="15" t="s">
        <v>240</v>
      </c>
      <c r="E38" s="14" t="s">
        <v>239</v>
      </c>
      <c r="F38" s="14">
        <v>102.6</v>
      </c>
      <c r="G38" s="12">
        <f t="shared" si="5"/>
        <v>30.779999999999998</v>
      </c>
      <c r="H38" s="12">
        <v>74.4</v>
      </c>
      <c r="I38" s="14">
        <f t="shared" si="1"/>
        <v>29.760000000000005</v>
      </c>
      <c r="J38" s="60">
        <f t="shared" si="2"/>
        <v>60.540000000000006</v>
      </c>
      <c r="K38" s="56">
        <v>6</v>
      </c>
      <c r="M38" s="49"/>
      <c r="N38" s="50"/>
    </row>
    <row r="39" spans="1:14" s="13" customFormat="1" ht="28.5" customHeight="1" thickBot="1">
      <c r="A39" s="39" t="s">
        <v>238</v>
      </c>
      <c r="B39" s="39" t="s">
        <v>162</v>
      </c>
      <c r="C39" s="40" t="s">
        <v>373</v>
      </c>
      <c r="D39" s="40" t="s">
        <v>237</v>
      </c>
      <c r="E39" s="41" t="s">
        <v>236</v>
      </c>
      <c r="F39" s="41">
        <v>100.4</v>
      </c>
      <c r="G39" s="35">
        <f t="shared" si="5"/>
        <v>30.12</v>
      </c>
      <c r="H39" s="35">
        <v>74</v>
      </c>
      <c r="I39" s="41">
        <f t="shared" si="1"/>
        <v>29.6</v>
      </c>
      <c r="J39" s="61">
        <f t="shared" si="2"/>
        <v>59.72</v>
      </c>
      <c r="K39" s="62">
        <v>7</v>
      </c>
      <c r="M39" s="49"/>
      <c r="N39" s="50"/>
    </row>
    <row r="40" spans="1:11" ht="28.5" customHeight="1" thickTop="1">
      <c r="A40" s="36" t="s">
        <v>200</v>
      </c>
      <c r="B40" s="36" t="s">
        <v>155</v>
      </c>
      <c r="C40" s="37" t="s">
        <v>372</v>
      </c>
      <c r="D40" s="37" t="s">
        <v>268</v>
      </c>
      <c r="E40" s="38" t="s">
        <v>267</v>
      </c>
      <c r="F40" s="38">
        <v>132</v>
      </c>
      <c r="G40" s="31">
        <f aca="true" t="shared" si="6" ref="G40:G45">F40*0.3</f>
        <v>39.6</v>
      </c>
      <c r="H40" s="31">
        <v>78.8</v>
      </c>
      <c r="I40" s="38">
        <f t="shared" si="1"/>
        <v>31.52</v>
      </c>
      <c r="J40" s="63">
        <f t="shared" si="2"/>
        <v>71.12</v>
      </c>
      <c r="K40" s="56">
        <v>1</v>
      </c>
    </row>
    <row r="41" spans="1:11" ht="28.5" customHeight="1">
      <c r="A41" s="16" t="s">
        <v>200</v>
      </c>
      <c r="B41" s="16" t="s">
        <v>155</v>
      </c>
      <c r="C41" s="15" t="s">
        <v>372</v>
      </c>
      <c r="D41" s="15" t="s">
        <v>266</v>
      </c>
      <c r="E41" s="14" t="s">
        <v>265</v>
      </c>
      <c r="F41" s="14">
        <v>129.4</v>
      </c>
      <c r="G41" s="12">
        <f t="shared" si="6"/>
        <v>38.82</v>
      </c>
      <c r="H41" s="12">
        <v>80.2</v>
      </c>
      <c r="I41" s="14">
        <f t="shared" si="1"/>
        <v>32.080000000000005</v>
      </c>
      <c r="J41" s="60">
        <f t="shared" si="2"/>
        <v>70.9</v>
      </c>
      <c r="K41" s="4">
        <v>2</v>
      </c>
    </row>
    <row r="42" spans="1:11" ht="28.5" customHeight="1" thickBot="1">
      <c r="A42" s="39" t="s">
        <v>200</v>
      </c>
      <c r="B42" s="39" t="s">
        <v>155</v>
      </c>
      <c r="C42" s="40" t="s">
        <v>372</v>
      </c>
      <c r="D42" s="40" t="s">
        <v>264</v>
      </c>
      <c r="E42" s="41" t="s">
        <v>263</v>
      </c>
      <c r="F42" s="41">
        <v>124.7</v>
      </c>
      <c r="G42" s="35">
        <f t="shared" si="6"/>
        <v>37.41</v>
      </c>
      <c r="H42" s="35">
        <v>80</v>
      </c>
      <c r="I42" s="41">
        <f t="shared" si="1"/>
        <v>32</v>
      </c>
      <c r="J42" s="61">
        <f t="shared" si="2"/>
        <v>69.41</v>
      </c>
      <c r="K42" s="62">
        <v>3</v>
      </c>
    </row>
    <row r="43" spans="1:11" ht="28.5" customHeight="1" thickTop="1">
      <c r="A43" s="36" t="s">
        <v>374</v>
      </c>
      <c r="B43" s="36" t="s">
        <v>258</v>
      </c>
      <c r="C43" s="37" t="s">
        <v>372</v>
      </c>
      <c r="D43" s="37" t="s">
        <v>262</v>
      </c>
      <c r="E43" s="38" t="s">
        <v>261</v>
      </c>
      <c r="F43" s="38">
        <v>131.9</v>
      </c>
      <c r="G43" s="31">
        <f t="shared" si="6"/>
        <v>39.57</v>
      </c>
      <c r="H43" s="31">
        <v>81.2</v>
      </c>
      <c r="I43" s="38">
        <f t="shared" si="1"/>
        <v>32.480000000000004</v>
      </c>
      <c r="J43" s="63">
        <f t="shared" si="2"/>
        <v>72.05000000000001</v>
      </c>
      <c r="K43" s="56">
        <v>1</v>
      </c>
    </row>
    <row r="44" spans="1:11" ht="28.5" customHeight="1">
      <c r="A44" s="16" t="s">
        <v>374</v>
      </c>
      <c r="B44" s="16" t="s">
        <v>258</v>
      </c>
      <c r="C44" s="15" t="s">
        <v>372</v>
      </c>
      <c r="D44" s="15" t="s">
        <v>260</v>
      </c>
      <c r="E44" s="14" t="s">
        <v>259</v>
      </c>
      <c r="F44" s="14">
        <v>131.3</v>
      </c>
      <c r="G44" s="12">
        <f t="shared" si="6"/>
        <v>39.39</v>
      </c>
      <c r="H44" s="12">
        <v>77.2</v>
      </c>
      <c r="I44" s="14">
        <f t="shared" si="1"/>
        <v>30.880000000000003</v>
      </c>
      <c r="J44" s="60">
        <f t="shared" si="2"/>
        <v>70.27000000000001</v>
      </c>
      <c r="K44" s="4">
        <v>3</v>
      </c>
    </row>
    <row r="45" spans="1:11" ht="28.5" customHeight="1" thickBot="1">
      <c r="A45" s="39" t="s">
        <v>374</v>
      </c>
      <c r="B45" s="39" t="s">
        <v>258</v>
      </c>
      <c r="C45" s="40" t="s">
        <v>372</v>
      </c>
      <c r="D45" s="40" t="s">
        <v>257</v>
      </c>
      <c r="E45" s="41" t="s">
        <v>256</v>
      </c>
      <c r="F45" s="41">
        <v>130.6</v>
      </c>
      <c r="G45" s="35">
        <f t="shared" si="6"/>
        <v>39.18</v>
      </c>
      <c r="H45" s="35">
        <v>80</v>
      </c>
      <c r="I45" s="41">
        <f t="shared" si="1"/>
        <v>32</v>
      </c>
      <c r="J45" s="61">
        <f t="shared" si="2"/>
        <v>71.18</v>
      </c>
      <c r="K45" s="62">
        <v>2</v>
      </c>
    </row>
    <row r="46" spans="1:11" ht="28.5" customHeight="1" thickTop="1">
      <c r="A46" s="36" t="s">
        <v>253</v>
      </c>
      <c r="B46" s="36" t="s">
        <v>252</v>
      </c>
      <c r="C46" s="37" t="s">
        <v>106</v>
      </c>
      <c r="D46" s="37" t="s">
        <v>375</v>
      </c>
      <c r="E46" s="38" t="s">
        <v>255</v>
      </c>
      <c r="F46" s="38">
        <v>137.4</v>
      </c>
      <c r="G46" s="31">
        <v>41.22</v>
      </c>
      <c r="H46" s="31">
        <v>81</v>
      </c>
      <c r="I46" s="38">
        <f t="shared" si="1"/>
        <v>32.4</v>
      </c>
      <c r="J46" s="63">
        <f t="shared" si="2"/>
        <v>73.62</v>
      </c>
      <c r="K46" s="56">
        <v>1</v>
      </c>
    </row>
    <row r="47" spans="1:11" ht="28.5" customHeight="1">
      <c r="A47" s="16" t="s">
        <v>253</v>
      </c>
      <c r="B47" s="16" t="s">
        <v>252</v>
      </c>
      <c r="C47" s="15" t="s">
        <v>106</v>
      </c>
      <c r="D47" s="15" t="s">
        <v>376</v>
      </c>
      <c r="E47" s="14" t="s">
        <v>254</v>
      </c>
      <c r="F47" s="14">
        <v>136.5</v>
      </c>
      <c r="G47" s="12">
        <v>40.95</v>
      </c>
      <c r="H47" s="12">
        <v>79.4</v>
      </c>
      <c r="I47" s="14">
        <f t="shared" si="1"/>
        <v>31.760000000000005</v>
      </c>
      <c r="J47" s="60">
        <f t="shared" si="2"/>
        <v>72.71000000000001</v>
      </c>
      <c r="K47" s="4">
        <v>2</v>
      </c>
    </row>
    <row r="48" spans="1:11" ht="28.5" customHeight="1" thickBot="1">
      <c r="A48" s="39" t="s">
        <v>253</v>
      </c>
      <c r="B48" s="39" t="s">
        <v>252</v>
      </c>
      <c r="C48" s="40" t="s">
        <v>106</v>
      </c>
      <c r="D48" s="40" t="s">
        <v>377</v>
      </c>
      <c r="E48" s="41" t="s">
        <v>251</v>
      </c>
      <c r="F48" s="41">
        <v>134.3</v>
      </c>
      <c r="G48" s="35">
        <v>40.29</v>
      </c>
      <c r="H48" s="35">
        <v>78.2</v>
      </c>
      <c r="I48" s="41">
        <f t="shared" si="1"/>
        <v>31.28</v>
      </c>
      <c r="J48" s="61">
        <f t="shared" si="2"/>
        <v>71.57</v>
      </c>
      <c r="K48" s="62">
        <v>3</v>
      </c>
    </row>
    <row r="49" spans="1:15" ht="28.5" customHeight="1" thickTop="1">
      <c r="A49" s="36" t="s">
        <v>378</v>
      </c>
      <c r="B49" s="36" t="s">
        <v>270</v>
      </c>
      <c r="C49" s="37" t="s">
        <v>373</v>
      </c>
      <c r="D49" s="37" t="s">
        <v>379</v>
      </c>
      <c r="E49" s="38" t="s">
        <v>380</v>
      </c>
      <c r="F49" s="38">
        <v>140.8</v>
      </c>
      <c r="G49" s="31">
        <f aca="true" t="shared" si="7" ref="G49:G57">F49*0.3</f>
        <v>42.24</v>
      </c>
      <c r="H49" s="31">
        <v>80</v>
      </c>
      <c r="I49" s="38">
        <f t="shared" si="1"/>
        <v>32</v>
      </c>
      <c r="J49" s="63">
        <f t="shared" si="2"/>
        <v>74.24000000000001</v>
      </c>
      <c r="K49" s="56">
        <v>2</v>
      </c>
      <c r="N49" s="49"/>
      <c r="O49" s="50"/>
    </row>
    <row r="50" spans="1:15" ht="28.5" customHeight="1">
      <c r="A50" s="16" t="s">
        <v>378</v>
      </c>
      <c r="B50" s="16" t="s">
        <v>270</v>
      </c>
      <c r="C50" s="15" t="s">
        <v>373</v>
      </c>
      <c r="D50" s="15" t="s">
        <v>381</v>
      </c>
      <c r="E50" s="14" t="s">
        <v>382</v>
      </c>
      <c r="F50" s="14">
        <v>138.7</v>
      </c>
      <c r="G50" s="12">
        <f t="shared" si="7"/>
        <v>41.60999999999999</v>
      </c>
      <c r="H50" s="12">
        <v>82.6</v>
      </c>
      <c r="I50" s="14">
        <f t="shared" si="1"/>
        <v>33.04</v>
      </c>
      <c r="J50" s="60">
        <f t="shared" si="2"/>
        <v>74.64999999999999</v>
      </c>
      <c r="K50" s="4">
        <v>1</v>
      </c>
      <c r="N50" s="49"/>
      <c r="O50" s="50"/>
    </row>
    <row r="51" spans="1:15" ht="28.5" customHeight="1">
      <c r="A51" s="16" t="s">
        <v>378</v>
      </c>
      <c r="B51" s="16" t="s">
        <v>270</v>
      </c>
      <c r="C51" s="15" t="s">
        <v>269</v>
      </c>
      <c r="D51" s="15" t="s">
        <v>383</v>
      </c>
      <c r="E51" s="14" t="s">
        <v>384</v>
      </c>
      <c r="F51" s="14">
        <v>138.2</v>
      </c>
      <c r="G51" s="12">
        <f t="shared" si="7"/>
        <v>41.459999999999994</v>
      </c>
      <c r="H51" s="12">
        <v>76</v>
      </c>
      <c r="I51" s="14">
        <f t="shared" si="1"/>
        <v>30.400000000000002</v>
      </c>
      <c r="J51" s="60">
        <f t="shared" si="2"/>
        <v>71.86</v>
      </c>
      <c r="K51" s="4">
        <v>4</v>
      </c>
      <c r="N51" s="49"/>
      <c r="O51" s="50"/>
    </row>
    <row r="52" spans="1:15" ht="28.5" customHeight="1">
      <c r="A52" s="16" t="s">
        <v>378</v>
      </c>
      <c r="B52" s="16" t="s">
        <v>270</v>
      </c>
      <c r="C52" s="15" t="s">
        <v>269</v>
      </c>
      <c r="D52" s="15" t="s">
        <v>385</v>
      </c>
      <c r="E52" s="14" t="s">
        <v>386</v>
      </c>
      <c r="F52" s="14">
        <v>136.9</v>
      </c>
      <c r="G52" s="12">
        <f t="shared" si="7"/>
        <v>41.07</v>
      </c>
      <c r="H52" s="12">
        <v>76.4</v>
      </c>
      <c r="I52" s="14">
        <f t="shared" si="1"/>
        <v>30.560000000000002</v>
      </c>
      <c r="J52" s="60">
        <f t="shared" si="2"/>
        <v>71.63</v>
      </c>
      <c r="K52" s="4">
        <v>6</v>
      </c>
      <c r="N52" s="49"/>
      <c r="O52" s="50"/>
    </row>
    <row r="53" spans="1:15" ht="28.5" customHeight="1">
      <c r="A53" s="16" t="s">
        <v>378</v>
      </c>
      <c r="B53" s="16" t="s">
        <v>270</v>
      </c>
      <c r="C53" s="15" t="s">
        <v>269</v>
      </c>
      <c r="D53" s="15" t="s">
        <v>387</v>
      </c>
      <c r="E53" s="14" t="s">
        <v>388</v>
      </c>
      <c r="F53" s="14">
        <v>136.5</v>
      </c>
      <c r="G53" s="12">
        <f t="shared" si="7"/>
        <v>40.949999999999996</v>
      </c>
      <c r="H53" s="12">
        <v>75.8</v>
      </c>
      <c r="I53" s="14">
        <f t="shared" si="1"/>
        <v>30.32</v>
      </c>
      <c r="J53" s="60">
        <f t="shared" si="2"/>
        <v>71.27</v>
      </c>
      <c r="K53" s="4">
        <v>8</v>
      </c>
      <c r="N53" s="49"/>
      <c r="O53" s="50"/>
    </row>
    <row r="54" spans="1:15" ht="28.5" customHeight="1">
      <c r="A54" s="16" t="s">
        <v>378</v>
      </c>
      <c r="B54" s="16" t="s">
        <v>270</v>
      </c>
      <c r="C54" s="15" t="s">
        <v>269</v>
      </c>
      <c r="D54" s="15" t="s">
        <v>389</v>
      </c>
      <c r="E54" s="14" t="s">
        <v>390</v>
      </c>
      <c r="F54" s="14">
        <v>136.2</v>
      </c>
      <c r="G54" s="12">
        <f t="shared" si="7"/>
        <v>40.85999999999999</v>
      </c>
      <c r="H54" s="12">
        <v>77</v>
      </c>
      <c r="I54" s="14">
        <f t="shared" si="1"/>
        <v>30.8</v>
      </c>
      <c r="J54" s="60">
        <f t="shared" si="2"/>
        <v>71.66</v>
      </c>
      <c r="K54" s="4">
        <v>5</v>
      </c>
      <c r="N54" s="49"/>
      <c r="O54" s="50"/>
    </row>
    <row r="55" spans="1:15" ht="28.5" customHeight="1">
      <c r="A55" s="16" t="s">
        <v>378</v>
      </c>
      <c r="B55" s="16" t="s">
        <v>270</v>
      </c>
      <c r="C55" s="15" t="s">
        <v>269</v>
      </c>
      <c r="D55" s="15" t="s">
        <v>391</v>
      </c>
      <c r="E55" s="14" t="s">
        <v>392</v>
      </c>
      <c r="F55" s="14">
        <v>134.4</v>
      </c>
      <c r="G55" s="12">
        <f t="shared" si="7"/>
        <v>40.32</v>
      </c>
      <c r="H55" s="12">
        <v>82.6</v>
      </c>
      <c r="I55" s="14">
        <f t="shared" si="1"/>
        <v>33.04</v>
      </c>
      <c r="J55" s="60">
        <f t="shared" si="2"/>
        <v>73.36</v>
      </c>
      <c r="K55" s="4">
        <v>3</v>
      </c>
      <c r="N55" s="49"/>
      <c r="O55" s="50"/>
    </row>
    <row r="56" spans="1:15" ht="28.5" customHeight="1">
      <c r="A56" s="16" t="s">
        <v>378</v>
      </c>
      <c r="B56" s="16" t="s">
        <v>270</v>
      </c>
      <c r="C56" s="15" t="s">
        <v>269</v>
      </c>
      <c r="D56" s="15" t="s">
        <v>393</v>
      </c>
      <c r="E56" s="14" t="s">
        <v>394</v>
      </c>
      <c r="F56" s="14">
        <v>133.9</v>
      </c>
      <c r="G56" s="12">
        <f t="shared" si="7"/>
        <v>40.17</v>
      </c>
      <c r="H56" s="12">
        <v>78.4</v>
      </c>
      <c r="I56" s="14">
        <f t="shared" si="1"/>
        <v>31.360000000000003</v>
      </c>
      <c r="J56" s="60">
        <f t="shared" si="2"/>
        <v>71.53</v>
      </c>
      <c r="K56" s="4">
        <v>7</v>
      </c>
      <c r="N56" s="49"/>
      <c r="O56" s="50"/>
    </row>
    <row r="57" spans="1:15" ht="28.5" customHeight="1">
      <c r="A57" s="16" t="s">
        <v>378</v>
      </c>
      <c r="B57" s="16" t="s">
        <v>270</v>
      </c>
      <c r="C57" s="15" t="s">
        <v>269</v>
      </c>
      <c r="D57" s="15" t="s">
        <v>395</v>
      </c>
      <c r="E57" s="14" t="s">
        <v>396</v>
      </c>
      <c r="F57" s="14">
        <v>132.7</v>
      </c>
      <c r="G57" s="12">
        <f t="shared" si="7"/>
        <v>39.809999999999995</v>
      </c>
      <c r="H57" s="12">
        <v>77.4</v>
      </c>
      <c r="I57" s="14">
        <f t="shared" si="1"/>
        <v>30.960000000000004</v>
      </c>
      <c r="J57" s="60">
        <f t="shared" si="2"/>
        <v>70.77</v>
      </c>
      <c r="K57" s="4">
        <v>9</v>
      </c>
      <c r="N57" s="49"/>
      <c r="O57" s="50"/>
    </row>
  </sheetData>
  <mergeCells count="10">
    <mergeCell ref="A1:K1"/>
    <mergeCell ref="A2:A3"/>
    <mergeCell ref="B2:B3"/>
    <mergeCell ref="C2:C3"/>
    <mergeCell ref="D2:D3"/>
    <mergeCell ref="J2:J3"/>
    <mergeCell ref="E2:E3"/>
    <mergeCell ref="K2:K3"/>
    <mergeCell ref="H2:I2"/>
    <mergeCell ref="F2:G2"/>
  </mergeCells>
  <printOptions/>
  <pageMargins left="0.43" right="0.15748031496062992" top="0.3937007874015748" bottom="1.3779527559055118" header="0.5118110236220472" footer="0.11811023622047245"/>
  <pageSetup horizontalDpi="600" verticalDpi="600" orientation="landscape" paperSize="9" r:id="rId1"/>
  <headerFooter alignWithMargins="0">
    <oddFooter>&amp;L候考室管理员:                        复核：
候考室监督员:                        交叉复核：
&amp;C
&amp;R第&amp;P页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55"/>
  <sheetViews>
    <sheetView tabSelected="1" workbookViewId="0" topLeftCell="A1">
      <selection activeCell="A4" sqref="A4"/>
    </sheetView>
  </sheetViews>
  <sheetFormatPr defaultColWidth="9.00390625" defaultRowHeight="14.25"/>
  <cols>
    <col min="1" max="2" width="12.25390625" style="0" customWidth="1"/>
    <col min="3" max="3" width="4.125" style="2" customWidth="1"/>
    <col min="4" max="4" width="10.375" style="0" customWidth="1"/>
    <col min="5" max="5" width="7.50390625" style="0" customWidth="1"/>
    <col min="6" max="6" width="7.75390625" style="1" customWidth="1"/>
    <col min="7" max="10" width="7.75390625" style="3" customWidth="1"/>
    <col min="11" max="13" width="7.75390625" style="0" customWidth="1"/>
    <col min="14" max="14" width="5.375" style="0" customWidth="1"/>
  </cols>
  <sheetData>
    <row r="1" spans="1:14" ht="25.5">
      <c r="A1" s="81" t="s">
        <v>400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5" customFormat="1" ht="14.25" customHeight="1">
      <c r="A2" s="77" t="s">
        <v>60</v>
      </c>
      <c r="B2" s="77" t="s">
        <v>61</v>
      </c>
      <c r="C2" s="78" t="s">
        <v>62</v>
      </c>
      <c r="D2" s="77" t="s">
        <v>46</v>
      </c>
      <c r="E2" s="79" t="s">
        <v>63</v>
      </c>
      <c r="F2" s="77" t="s">
        <v>348</v>
      </c>
      <c r="G2" s="77"/>
      <c r="H2" s="82" t="s">
        <v>349</v>
      </c>
      <c r="I2" s="83"/>
      <c r="J2" s="75" t="s">
        <v>347</v>
      </c>
      <c r="K2" s="77" t="s">
        <v>64</v>
      </c>
      <c r="L2" s="77"/>
      <c r="M2" s="77" t="s">
        <v>65</v>
      </c>
      <c r="N2" s="75" t="s">
        <v>66</v>
      </c>
    </row>
    <row r="3" spans="1:14" s="5" customFormat="1" ht="21.75" customHeight="1">
      <c r="A3" s="77"/>
      <c r="B3" s="77"/>
      <c r="C3" s="78"/>
      <c r="D3" s="77"/>
      <c r="E3" s="80"/>
      <c r="F3" s="4" t="s">
        <v>0</v>
      </c>
      <c r="G3" s="6" t="s">
        <v>67</v>
      </c>
      <c r="H3" s="25" t="s">
        <v>350</v>
      </c>
      <c r="I3" s="6" t="s">
        <v>53</v>
      </c>
      <c r="J3" s="76"/>
      <c r="K3" s="4" t="s">
        <v>68</v>
      </c>
      <c r="L3" s="4" t="s">
        <v>67</v>
      </c>
      <c r="M3" s="77"/>
      <c r="N3" s="76"/>
    </row>
    <row r="4" spans="1:14" s="24" customFormat="1" ht="28.5" customHeight="1">
      <c r="A4" s="18" t="s">
        <v>279</v>
      </c>
      <c r="B4" s="18" t="s">
        <v>290</v>
      </c>
      <c r="C4" s="19">
        <v>3</v>
      </c>
      <c r="D4" s="18" t="s">
        <v>291</v>
      </c>
      <c r="E4" s="18" t="s">
        <v>292</v>
      </c>
      <c r="F4" s="20">
        <v>119.2</v>
      </c>
      <c r="G4" s="21">
        <v>41.48</v>
      </c>
      <c r="H4" s="20">
        <v>68</v>
      </c>
      <c r="I4" s="17">
        <f aca="true" t="shared" si="0" ref="I4:I21">H4*0.3</f>
        <v>20.4</v>
      </c>
      <c r="J4" s="22">
        <v>37.128</v>
      </c>
      <c r="K4" s="7">
        <v>77.2</v>
      </c>
      <c r="L4" s="17">
        <f>K4*0.4</f>
        <v>30.880000000000003</v>
      </c>
      <c r="M4" s="17">
        <f>L4+J4</f>
        <v>68.00800000000001</v>
      </c>
      <c r="N4" s="23">
        <v>2</v>
      </c>
    </row>
    <row r="5" spans="1:14" s="24" customFormat="1" ht="28.5" customHeight="1">
      <c r="A5" s="18" t="s">
        <v>279</v>
      </c>
      <c r="B5" s="18" t="s">
        <v>290</v>
      </c>
      <c r="C5" s="19">
        <v>3</v>
      </c>
      <c r="D5" s="18" t="s">
        <v>293</v>
      </c>
      <c r="E5" s="18" t="s">
        <v>294</v>
      </c>
      <c r="F5" s="20">
        <v>116.6</v>
      </c>
      <c r="G5" s="21">
        <v>40.59</v>
      </c>
      <c r="H5" s="20">
        <v>68</v>
      </c>
      <c r="I5" s="17">
        <f>H5*0.3</f>
        <v>20.4</v>
      </c>
      <c r="J5" s="22">
        <v>36.594</v>
      </c>
      <c r="K5" s="7">
        <v>73.6</v>
      </c>
      <c r="L5" s="17">
        <f aca="true" t="shared" si="1" ref="L5:L55">K5*0.4</f>
        <v>29.439999999999998</v>
      </c>
      <c r="M5" s="17">
        <f aca="true" t="shared" si="2" ref="M5:M55">L5+J5</f>
        <v>66.03399999999999</v>
      </c>
      <c r="N5" s="23">
        <v>5</v>
      </c>
    </row>
    <row r="6" spans="1:14" s="24" customFormat="1" ht="28.5" customHeight="1">
      <c r="A6" s="18" t="s">
        <v>279</v>
      </c>
      <c r="B6" s="18" t="s">
        <v>290</v>
      </c>
      <c r="C6" s="19">
        <v>3</v>
      </c>
      <c r="D6" s="18" t="s">
        <v>295</v>
      </c>
      <c r="E6" s="18" t="s">
        <v>296</v>
      </c>
      <c r="F6" s="20">
        <v>123.8</v>
      </c>
      <c r="G6" s="21">
        <v>42.32</v>
      </c>
      <c r="H6" s="20">
        <v>62</v>
      </c>
      <c r="I6" s="17">
        <f t="shared" si="0"/>
        <v>18.599999999999998</v>
      </c>
      <c r="J6" s="22">
        <v>36.55199999999999</v>
      </c>
      <c r="K6" s="7">
        <v>78.2</v>
      </c>
      <c r="L6" s="17">
        <f t="shared" si="1"/>
        <v>31.28</v>
      </c>
      <c r="M6" s="17">
        <f t="shared" si="2"/>
        <v>67.832</v>
      </c>
      <c r="N6" s="23">
        <v>3</v>
      </c>
    </row>
    <row r="7" spans="1:14" s="24" customFormat="1" ht="28.5" customHeight="1">
      <c r="A7" s="18" t="s">
        <v>279</v>
      </c>
      <c r="B7" s="18" t="s">
        <v>290</v>
      </c>
      <c r="C7" s="19">
        <v>3</v>
      </c>
      <c r="D7" s="18" t="s">
        <v>297</v>
      </c>
      <c r="E7" s="18" t="s">
        <v>298</v>
      </c>
      <c r="F7" s="20">
        <v>114.6</v>
      </c>
      <c r="G7" s="21">
        <v>40.34</v>
      </c>
      <c r="H7" s="20">
        <v>67</v>
      </c>
      <c r="I7" s="17">
        <f t="shared" si="0"/>
        <v>20.099999999999998</v>
      </c>
      <c r="J7" s="22">
        <v>36.263999999999996</v>
      </c>
      <c r="K7" s="7">
        <v>80</v>
      </c>
      <c r="L7" s="17">
        <f t="shared" si="1"/>
        <v>32</v>
      </c>
      <c r="M7" s="17">
        <f t="shared" si="2"/>
        <v>68.264</v>
      </c>
      <c r="N7" s="23">
        <v>1</v>
      </c>
    </row>
    <row r="8" spans="1:14" s="24" customFormat="1" ht="28.5" customHeight="1">
      <c r="A8" s="18" t="s">
        <v>279</v>
      </c>
      <c r="B8" s="18" t="s">
        <v>290</v>
      </c>
      <c r="C8" s="19">
        <v>3</v>
      </c>
      <c r="D8" s="18" t="s">
        <v>299</v>
      </c>
      <c r="E8" s="18" t="s">
        <v>300</v>
      </c>
      <c r="F8" s="20">
        <v>114</v>
      </c>
      <c r="G8" s="21">
        <v>39.25</v>
      </c>
      <c r="H8" s="20">
        <v>67</v>
      </c>
      <c r="I8" s="17">
        <f t="shared" si="0"/>
        <v>20.099999999999998</v>
      </c>
      <c r="J8" s="22">
        <v>35.61</v>
      </c>
      <c r="K8" s="7">
        <v>79.2</v>
      </c>
      <c r="L8" s="17">
        <f t="shared" si="1"/>
        <v>31.680000000000003</v>
      </c>
      <c r="M8" s="17">
        <f t="shared" si="2"/>
        <v>67.29</v>
      </c>
      <c r="N8" s="23">
        <v>4</v>
      </c>
    </row>
    <row r="9" spans="1:14" s="24" customFormat="1" ht="28.5" customHeight="1">
      <c r="A9" s="18" t="s">
        <v>279</v>
      </c>
      <c r="B9" s="18" t="s">
        <v>290</v>
      </c>
      <c r="C9" s="19">
        <v>3</v>
      </c>
      <c r="D9" s="18" t="s">
        <v>301</v>
      </c>
      <c r="E9" s="18" t="s">
        <v>302</v>
      </c>
      <c r="F9" s="20">
        <v>110.8</v>
      </c>
      <c r="G9" s="21">
        <v>39.32</v>
      </c>
      <c r="H9" s="20">
        <v>64</v>
      </c>
      <c r="I9" s="17">
        <f t="shared" si="0"/>
        <v>19.2</v>
      </c>
      <c r="J9" s="22">
        <v>35.111999999999995</v>
      </c>
      <c r="K9" s="7">
        <v>75.8</v>
      </c>
      <c r="L9" s="17">
        <f t="shared" si="1"/>
        <v>30.32</v>
      </c>
      <c r="M9" s="17">
        <f t="shared" si="2"/>
        <v>65.43199999999999</v>
      </c>
      <c r="N9" s="23">
        <v>6</v>
      </c>
    </row>
    <row r="10" spans="1:14" s="24" customFormat="1" ht="28.5" customHeight="1">
      <c r="A10" s="18" t="s">
        <v>279</v>
      </c>
      <c r="B10" s="18" t="s">
        <v>290</v>
      </c>
      <c r="C10" s="19">
        <v>3</v>
      </c>
      <c r="D10" s="18" t="s">
        <v>303</v>
      </c>
      <c r="E10" s="18" t="s">
        <v>304</v>
      </c>
      <c r="F10" s="20">
        <v>113.5</v>
      </c>
      <c r="G10" s="21">
        <v>39.9</v>
      </c>
      <c r="H10" s="20">
        <v>58</v>
      </c>
      <c r="I10" s="17">
        <f t="shared" si="0"/>
        <v>17.4</v>
      </c>
      <c r="J10" s="22">
        <v>34.38</v>
      </c>
      <c r="K10" s="7">
        <v>74.8</v>
      </c>
      <c r="L10" s="17">
        <f t="shared" si="1"/>
        <v>29.92</v>
      </c>
      <c r="M10" s="17">
        <f t="shared" si="2"/>
        <v>64.30000000000001</v>
      </c>
      <c r="N10" s="23">
        <v>7</v>
      </c>
    </row>
    <row r="11" spans="1:14" s="24" customFormat="1" ht="28.5" customHeight="1">
      <c r="A11" s="18" t="s">
        <v>279</v>
      </c>
      <c r="B11" s="18" t="s">
        <v>290</v>
      </c>
      <c r="C11" s="19">
        <v>3</v>
      </c>
      <c r="D11" s="18" t="s">
        <v>305</v>
      </c>
      <c r="E11" s="18" t="s">
        <v>306</v>
      </c>
      <c r="F11" s="20">
        <v>97.4</v>
      </c>
      <c r="G11" s="21">
        <v>34.26</v>
      </c>
      <c r="H11" s="20">
        <v>67</v>
      </c>
      <c r="I11" s="17">
        <f t="shared" si="0"/>
        <v>20.099999999999998</v>
      </c>
      <c r="J11" s="22">
        <v>32.616</v>
      </c>
      <c r="K11" s="7">
        <v>75.8</v>
      </c>
      <c r="L11" s="17">
        <f t="shared" si="1"/>
        <v>30.32</v>
      </c>
      <c r="M11" s="17">
        <f t="shared" si="2"/>
        <v>62.936</v>
      </c>
      <c r="N11" s="23">
        <v>8</v>
      </c>
    </row>
    <row r="12" spans="1:14" s="24" customFormat="1" ht="28.5" customHeight="1" thickBot="1">
      <c r="A12" s="72" t="s">
        <v>279</v>
      </c>
      <c r="B12" s="72" t="s">
        <v>290</v>
      </c>
      <c r="C12" s="69">
        <v>3</v>
      </c>
      <c r="D12" s="72" t="s">
        <v>307</v>
      </c>
      <c r="E12" s="72" t="s">
        <v>308</v>
      </c>
      <c r="F12" s="69">
        <v>100.2</v>
      </c>
      <c r="G12" s="68">
        <v>34.53</v>
      </c>
      <c r="H12" s="69">
        <v>64</v>
      </c>
      <c r="I12" s="70">
        <f t="shared" si="0"/>
        <v>19.2</v>
      </c>
      <c r="J12" s="71">
        <v>32.238</v>
      </c>
      <c r="K12" s="67">
        <v>73.6</v>
      </c>
      <c r="L12" s="70">
        <f t="shared" si="1"/>
        <v>29.439999999999998</v>
      </c>
      <c r="M12" s="70">
        <f t="shared" si="2"/>
        <v>61.678</v>
      </c>
      <c r="N12" s="73">
        <v>9</v>
      </c>
    </row>
    <row r="13" spans="1:14" s="24" customFormat="1" ht="28.5" customHeight="1" thickTop="1">
      <c r="A13" s="42" t="s">
        <v>279</v>
      </c>
      <c r="B13" s="42" t="s">
        <v>309</v>
      </c>
      <c r="C13" s="43">
        <v>3</v>
      </c>
      <c r="D13" s="42" t="s">
        <v>310</v>
      </c>
      <c r="E13" s="42" t="s">
        <v>311</v>
      </c>
      <c r="F13" s="44">
        <v>123.1</v>
      </c>
      <c r="G13" s="45">
        <v>42.64</v>
      </c>
      <c r="H13" s="44">
        <v>79</v>
      </c>
      <c r="I13" s="46">
        <f t="shared" si="0"/>
        <v>23.7</v>
      </c>
      <c r="J13" s="47">
        <v>39.804</v>
      </c>
      <c r="K13" s="8">
        <v>76.6</v>
      </c>
      <c r="L13" s="46">
        <f t="shared" si="1"/>
        <v>30.64</v>
      </c>
      <c r="M13" s="46">
        <f t="shared" si="2"/>
        <v>70.444</v>
      </c>
      <c r="N13" s="48">
        <v>1</v>
      </c>
    </row>
    <row r="14" spans="1:14" s="24" customFormat="1" ht="28.5" customHeight="1">
      <c r="A14" s="18" t="s">
        <v>279</v>
      </c>
      <c r="B14" s="18" t="s">
        <v>309</v>
      </c>
      <c r="C14" s="19">
        <v>3</v>
      </c>
      <c r="D14" s="18" t="s">
        <v>312</v>
      </c>
      <c r="E14" s="18" t="s">
        <v>313</v>
      </c>
      <c r="F14" s="20">
        <v>125</v>
      </c>
      <c r="G14" s="21">
        <v>43.65</v>
      </c>
      <c r="H14" s="20">
        <v>66</v>
      </c>
      <c r="I14" s="17">
        <f t="shared" si="0"/>
        <v>19.8</v>
      </c>
      <c r="J14" s="22">
        <v>38.07</v>
      </c>
      <c r="K14" s="7">
        <v>75.6</v>
      </c>
      <c r="L14" s="17">
        <f t="shared" si="1"/>
        <v>30.24</v>
      </c>
      <c r="M14" s="17">
        <f t="shared" si="2"/>
        <v>68.31</v>
      </c>
      <c r="N14" s="23">
        <v>2</v>
      </c>
    </row>
    <row r="15" spans="1:14" s="24" customFormat="1" ht="28.5" customHeight="1">
      <c r="A15" s="18" t="s">
        <v>279</v>
      </c>
      <c r="B15" s="18" t="s">
        <v>309</v>
      </c>
      <c r="C15" s="19">
        <v>3</v>
      </c>
      <c r="D15" s="18" t="s">
        <v>314</v>
      </c>
      <c r="E15" s="18" t="s">
        <v>315</v>
      </c>
      <c r="F15" s="20">
        <v>118.1</v>
      </c>
      <c r="G15" s="21">
        <v>40.59</v>
      </c>
      <c r="H15" s="20">
        <v>64</v>
      </c>
      <c r="I15" s="17">
        <f t="shared" si="0"/>
        <v>19.2</v>
      </c>
      <c r="J15" s="22">
        <v>35.874</v>
      </c>
      <c r="K15" s="7">
        <v>79.8</v>
      </c>
      <c r="L15" s="17">
        <f t="shared" si="1"/>
        <v>31.92</v>
      </c>
      <c r="M15" s="17">
        <f t="shared" si="2"/>
        <v>67.79400000000001</v>
      </c>
      <c r="N15" s="23">
        <v>3</v>
      </c>
    </row>
    <row r="16" spans="1:14" s="24" customFormat="1" ht="28.5" customHeight="1">
      <c r="A16" s="18" t="s">
        <v>279</v>
      </c>
      <c r="B16" s="18" t="s">
        <v>309</v>
      </c>
      <c r="C16" s="19">
        <v>3</v>
      </c>
      <c r="D16" s="18" t="s">
        <v>316</v>
      </c>
      <c r="E16" s="18" t="s">
        <v>317</v>
      </c>
      <c r="F16" s="20">
        <v>114.8</v>
      </c>
      <c r="G16" s="21">
        <v>40.27</v>
      </c>
      <c r="H16" s="20">
        <v>65</v>
      </c>
      <c r="I16" s="17">
        <f>H16*0.3</f>
        <v>19.5</v>
      </c>
      <c r="J16" s="22">
        <v>35.861999999999995</v>
      </c>
      <c r="K16" s="7">
        <v>77.2</v>
      </c>
      <c r="L16" s="17">
        <f t="shared" si="1"/>
        <v>30.880000000000003</v>
      </c>
      <c r="M16" s="17">
        <f t="shared" si="2"/>
        <v>66.74199999999999</v>
      </c>
      <c r="N16" s="23">
        <v>5</v>
      </c>
    </row>
    <row r="17" spans="1:14" s="24" customFormat="1" ht="28.5" customHeight="1">
      <c r="A17" s="18" t="s">
        <v>279</v>
      </c>
      <c r="B17" s="18" t="s">
        <v>309</v>
      </c>
      <c r="C17" s="19">
        <v>3</v>
      </c>
      <c r="D17" s="18" t="s">
        <v>318</v>
      </c>
      <c r="E17" s="18" t="s">
        <v>319</v>
      </c>
      <c r="F17" s="20">
        <v>110.1</v>
      </c>
      <c r="G17" s="21">
        <v>38.09</v>
      </c>
      <c r="H17" s="20">
        <v>70</v>
      </c>
      <c r="I17" s="17">
        <f>H17*0.3</f>
        <v>21</v>
      </c>
      <c r="J17" s="22">
        <v>35.454</v>
      </c>
      <c r="K17" s="7">
        <v>79.2</v>
      </c>
      <c r="L17" s="17">
        <f t="shared" si="1"/>
        <v>31.680000000000003</v>
      </c>
      <c r="M17" s="17">
        <f t="shared" si="2"/>
        <v>67.134</v>
      </c>
      <c r="N17" s="23">
        <v>4</v>
      </c>
    </row>
    <row r="18" spans="1:14" s="24" customFormat="1" ht="28.5" customHeight="1">
      <c r="A18" s="18" t="s">
        <v>279</v>
      </c>
      <c r="B18" s="18" t="s">
        <v>309</v>
      </c>
      <c r="C18" s="19">
        <v>3</v>
      </c>
      <c r="D18" s="18" t="s">
        <v>320</v>
      </c>
      <c r="E18" s="18" t="s">
        <v>321</v>
      </c>
      <c r="F18" s="20">
        <v>109.3</v>
      </c>
      <c r="G18" s="21">
        <v>37.37</v>
      </c>
      <c r="H18" s="20">
        <v>71</v>
      </c>
      <c r="I18" s="17">
        <f t="shared" si="0"/>
        <v>21.3</v>
      </c>
      <c r="J18" s="22">
        <v>35.202</v>
      </c>
      <c r="K18" s="7">
        <v>78.6</v>
      </c>
      <c r="L18" s="17">
        <f t="shared" si="1"/>
        <v>31.439999999999998</v>
      </c>
      <c r="M18" s="17">
        <f t="shared" si="2"/>
        <v>66.642</v>
      </c>
      <c r="N18" s="7">
        <v>6</v>
      </c>
    </row>
    <row r="19" spans="1:14" s="24" customFormat="1" ht="28.5" customHeight="1">
      <c r="A19" s="18" t="s">
        <v>279</v>
      </c>
      <c r="B19" s="18" t="s">
        <v>309</v>
      </c>
      <c r="C19" s="19">
        <v>3</v>
      </c>
      <c r="D19" s="18" t="s">
        <v>322</v>
      </c>
      <c r="E19" s="18" t="s">
        <v>323</v>
      </c>
      <c r="F19" s="20">
        <v>110.1</v>
      </c>
      <c r="G19" s="21">
        <v>38.49</v>
      </c>
      <c r="H19" s="20">
        <v>66</v>
      </c>
      <c r="I19" s="17">
        <f t="shared" si="0"/>
        <v>19.8</v>
      </c>
      <c r="J19" s="22">
        <v>34.974000000000004</v>
      </c>
      <c r="K19" s="7">
        <v>73</v>
      </c>
      <c r="L19" s="17">
        <f t="shared" si="1"/>
        <v>29.200000000000003</v>
      </c>
      <c r="M19" s="17">
        <f t="shared" si="2"/>
        <v>64.174</v>
      </c>
      <c r="N19" s="7">
        <v>7</v>
      </c>
    </row>
    <row r="20" spans="1:14" s="24" customFormat="1" ht="28.5" customHeight="1">
      <c r="A20" s="18" t="s">
        <v>279</v>
      </c>
      <c r="B20" s="18" t="s">
        <v>309</v>
      </c>
      <c r="C20" s="19">
        <v>3</v>
      </c>
      <c r="D20" s="18" t="s">
        <v>324</v>
      </c>
      <c r="E20" s="18" t="s">
        <v>325</v>
      </c>
      <c r="F20" s="20">
        <v>101.9</v>
      </c>
      <c r="G20" s="21">
        <v>35.61</v>
      </c>
      <c r="H20" s="20">
        <v>69</v>
      </c>
      <c r="I20" s="17">
        <f t="shared" si="0"/>
        <v>20.7</v>
      </c>
      <c r="J20" s="22">
        <v>33.786</v>
      </c>
      <c r="K20" s="7">
        <v>73.2</v>
      </c>
      <c r="L20" s="17">
        <f t="shared" si="1"/>
        <v>29.28</v>
      </c>
      <c r="M20" s="17">
        <f t="shared" si="2"/>
        <v>63.066</v>
      </c>
      <c r="N20" s="7">
        <v>9</v>
      </c>
    </row>
    <row r="21" spans="1:14" s="24" customFormat="1" ht="28.5" customHeight="1" thickBot="1">
      <c r="A21" s="72" t="s">
        <v>279</v>
      </c>
      <c r="B21" s="72" t="s">
        <v>309</v>
      </c>
      <c r="C21" s="69">
        <v>3</v>
      </c>
      <c r="D21" s="72" t="s">
        <v>326</v>
      </c>
      <c r="E21" s="72" t="s">
        <v>327</v>
      </c>
      <c r="F21" s="69">
        <v>106.9</v>
      </c>
      <c r="G21" s="68">
        <v>36.51</v>
      </c>
      <c r="H21" s="69">
        <v>64</v>
      </c>
      <c r="I21" s="70">
        <f t="shared" si="0"/>
        <v>19.2</v>
      </c>
      <c r="J21" s="71">
        <v>33.426</v>
      </c>
      <c r="K21" s="67">
        <v>74.8</v>
      </c>
      <c r="L21" s="70">
        <f t="shared" si="1"/>
        <v>29.92</v>
      </c>
      <c r="M21" s="70">
        <f t="shared" si="2"/>
        <v>63.346000000000004</v>
      </c>
      <c r="N21" s="67">
        <v>8</v>
      </c>
    </row>
    <row r="22" spans="1:14" s="24" customFormat="1" ht="28.5" customHeight="1" thickTop="1">
      <c r="A22" s="42" t="s">
        <v>279</v>
      </c>
      <c r="B22" s="42" t="s">
        <v>328</v>
      </c>
      <c r="C22" s="43">
        <v>3</v>
      </c>
      <c r="D22" s="42" t="s">
        <v>329</v>
      </c>
      <c r="E22" s="42" t="s">
        <v>330</v>
      </c>
      <c r="F22" s="8">
        <v>131.9</v>
      </c>
      <c r="G22" s="45">
        <v>47.26</v>
      </c>
      <c r="H22" s="44">
        <v>68</v>
      </c>
      <c r="I22" s="46">
        <f>H22*0.3</f>
        <v>20.4</v>
      </c>
      <c r="J22" s="47">
        <v>40.596</v>
      </c>
      <c r="K22" s="8">
        <v>79.4</v>
      </c>
      <c r="L22" s="46">
        <f t="shared" si="1"/>
        <v>31.760000000000005</v>
      </c>
      <c r="M22" s="46">
        <f t="shared" si="2"/>
        <v>72.356</v>
      </c>
      <c r="N22" s="8">
        <v>1</v>
      </c>
    </row>
    <row r="23" spans="1:14" s="24" customFormat="1" ht="28.5" customHeight="1">
      <c r="A23" s="18" t="s">
        <v>279</v>
      </c>
      <c r="B23" s="18" t="s">
        <v>328</v>
      </c>
      <c r="C23" s="19">
        <v>3</v>
      </c>
      <c r="D23" s="18" t="s">
        <v>331</v>
      </c>
      <c r="E23" s="18" t="s">
        <v>332</v>
      </c>
      <c r="F23" s="7">
        <v>129.1</v>
      </c>
      <c r="G23" s="21">
        <v>45.69</v>
      </c>
      <c r="H23" s="20">
        <v>73</v>
      </c>
      <c r="I23" s="17">
        <f aca="true" t="shared" si="3" ref="I23:I30">H23*0.3</f>
        <v>21.9</v>
      </c>
      <c r="J23" s="22">
        <v>40.554</v>
      </c>
      <c r="K23" s="7">
        <v>78</v>
      </c>
      <c r="L23" s="17">
        <f t="shared" si="1"/>
        <v>31.200000000000003</v>
      </c>
      <c r="M23" s="17">
        <f t="shared" si="2"/>
        <v>71.754</v>
      </c>
      <c r="N23" s="7">
        <v>2</v>
      </c>
    </row>
    <row r="24" spans="1:14" s="24" customFormat="1" ht="28.5" customHeight="1">
      <c r="A24" s="18" t="s">
        <v>279</v>
      </c>
      <c r="B24" s="18" t="s">
        <v>328</v>
      </c>
      <c r="C24" s="19">
        <v>3</v>
      </c>
      <c r="D24" s="18" t="s">
        <v>333</v>
      </c>
      <c r="E24" s="18" t="s">
        <v>334</v>
      </c>
      <c r="F24" s="7">
        <v>127.1</v>
      </c>
      <c r="G24" s="21">
        <v>44.64</v>
      </c>
      <c r="H24" s="20">
        <v>74</v>
      </c>
      <c r="I24" s="17">
        <f t="shared" si="3"/>
        <v>22.2</v>
      </c>
      <c r="J24" s="22">
        <v>40.104</v>
      </c>
      <c r="K24" s="7">
        <v>78.4</v>
      </c>
      <c r="L24" s="17">
        <f t="shared" si="1"/>
        <v>31.360000000000003</v>
      </c>
      <c r="M24" s="17">
        <f t="shared" si="2"/>
        <v>71.464</v>
      </c>
      <c r="N24" s="7">
        <v>3</v>
      </c>
    </row>
    <row r="25" spans="1:14" s="24" customFormat="1" ht="28.5" customHeight="1">
      <c r="A25" s="18" t="s">
        <v>279</v>
      </c>
      <c r="B25" s="18" t="s">
        <v>328</v>
      </c>
      <c r="C25" s="19">
        <v>3</v>
      </c>
      <c r="D25" s="18" t="s">
        <v>335</v>
      </c>
      <c r="E25" s="18" t="s">
        <v>336</v>
      </c>
      <c r="F25" s="7">
        <v>118.7</v>
      </c>
      <c r="G25" s="21">
        <v>41.43</v>
      </c>
      <c r="H25" s="20">
        <v>78</v>
      </c>
      <c r="I25" s="17">
        <f t="shared" si="3"/>
        <v>23.4</v>
      </c>
      <c r="J25" s="22">
        <v>38.897999999999996</v>
      </c>
      <c r="K25" s="7">
        <v>76.4</v>
      </c>
      <c r="L25" s="17">
        <f t="shared" si="1"/>
        <v>30.560000000000002</v>
      </c>
      <c r="M25" s="17">
        <f t="shared" si="2"/>
        <v>69.458</v>
      </c>
      <c r="N25" s="7">
        <v>4</v>
      </c>
    </row>
    <row r="26" spans="1:14" s="24" customFormat="1" ht="28.5" customHeight="1">
      <c r="A26" s="18" t="s">
        <v>279</v>
      </c>
      <c r="B26" s="18" t="s">
        <v>328</v>
      </c>
      <c r="C26" s="19">
        <v>3</v>
      </c>
      <c r="D26" s="18" t="s">
        <v>337</v>
      </c>
      <c r="E26" s="18" t="s">
        <v>338</v>
      </c>
      <c r="F26" s="7">
        <v>119.1</v>
      </c>
      <c r="G26" s="21">
        <v>41.74</v>
      </c>
      <c r="H26" s="20">
        <v>73</v>
      </c>
      <c r="I26" s="17">
        <f t="shared" si="3"/>
        <v>21.9</v>
      </c>
      <c r="J26" s="22">
        <v>38.184</v>
      </c>
      <c r="K26" s="7">
        <v>75.2</v>
      </c>
      <c r="L26" s="17">
        <f t="shared" si="1"/>
        <v>30.080000000000002</v>
      </c>
      <c r="M26" s="17">
        <f t="shared" si="2"/>
        <v>68.264</v>
      </c>
      <c r="N26" s="7">
        <v>5</v>
      </c>
    </row>
    <row r="27" spans="1:14" s="24" customFormat="1" ht="28.5" customHeight="1">
      <c r="A27" s="18" t="s">
        <v>279</v>
      </c>
      <c r="B27" s="18" t="s">
        <v>328</v>
      </c>
      <c r="C27" s="19">
        <v>3</v>
      </c>
      <c r="D27" s="18" t="s">
        <v>339</v>
      </c>
      <c r="E27" s="18" t="s">
        <v>340</v>
      </c>
      <c r="F27" s="7">
        <v>115.9</v>
      </c>
      <c r="G27" s="21">
        <v>40.96</v>
      </c>
      <c r="H27" s="20">
        <v>70</v>
      </c>
      <c r="I27" s="17">
        <f>H27*0.3</f>
        <v>21</v>
      </c>
      <c r="J27" s="22">
        <v>37.176</v>
      </c>
      <c r="K27" s="7">
        <v>75.4</v>
      </c>
      <c r="L27" s="17">
        <f t="shared" si="1"/>
        <v>30.160000000000004</v>
      </c>
      <c r="M27" s="17">
        <f t="shared" si="2"/>
        <v>67.33600000000001</v>
      </c>
      <c r="N27" s="7">
        <v>6</v>
      </c>
    </row>
    <row r="28" spans="1:14" s="24" customFormat="1" ht="28.5" customHeight="1">
      <c r="A28" s="18" t="s">
        <v>279</v>
      </c>
      <c r="B28" s="18" t="s">
        <v>328</v>
      </c>
      <c r="C28" s="19">
        <v>3</v>
      </c>
      <c r="D28" s="18" t="s">
        <v>341</v>
      </c>
      <c r="E28" s="18" t="s">
        <v>342</v>
      </c>
      <c r="F28" s="7">
        <v>121.8</v>
      </c>
      <c r="G28" s="21">
        <v>41.22</v>
      </c>
      <c r="H28" s="20">
        <v>67</v>
      </c>
      <c r="I28" s="17">
        <f t="shared" si="3"/>
        <v>20.099999999999998</v>
      </c>
      <c r="J28" s="22">
        <v>36.791999999999994</v>
      </c>
      <c r="K28" s="7">
        <v>69.2</v>
      </c>
      <c r="L28" s="17">
        <f t="shared" si="1"/>
        <v>27.680000000000003</v>
      </c>
      <c r="M28" s="17">
        <f t="shared" si="2"/>
        <v>64.472</v>
      </c>
      <c r="N28" s="7">
        <v>9</v>
      </c>
    </row>
    <row r="29" spans="1:14" s="24" customFormat="1" ht="28.5" customHeight="1">
      <c r="A29" s="18" t="s">
        <v>279</v>
      </c>
      <c r="B29" s="18" t="s">
        <v>328</v>
      </c>
      <c r="C29" s="19">
        <v>3</v>
      </c>
      <c r="D29" s="18" t="s">
        <v>343</v>
      </c>
      <c r="E29" s="18" t="s">
        <v>344</v>
      </c>
      <c r="F29" s="7">
        <v>119.4</v>
      </c>
      <c r="G29" s="21">
        <v>41.31</v>
      </c>
      <c r="H29" s="20">
        <v>64</v>
      </c>
      <c r="I29" s="17">
        <f t="shared" si="3"/>
        <v>19.2</v>
      </c>
      <c r="J29" s="22">
        <v>36.306000000000004</v>
      </c>
      <c r="K29" s="7">
        <v>74.6</v>
      </c>
      <c r="L29" s="17">
        <f t="shared" si="1"/>
        <v>29.84</v>
      </c>
      <c r="M29" s="17">
        <f t="shared" si="2"/>
        <v>66.146</v>
      </c>
      <c r="N29" s="7">
        <v>8</v>
      </c>
    </row>
    <row r="30" spans="1:14" s="24" customFormat="1" ht="28.5" customHeight="1" thickBot="1">
      <c r="A30" s="72" t="s">
        <v>279</v>
      </c>
      <c r="B30" s="72" t="s">
        <v>328</v>
      </c>
      <c r="C30" s="69">
        <v>3</v>
      </c>
      <c r="D30" s="72" t="s">
        <v>345</v>
      </c>
      <c r="E30" s="72" t="s">
        <v>346</v>
      </c>
      <c r="F30" s="67">
        <v>116.5</v>
      </c>
      <c r="G30" s="68">
        <v>40.3</v>
      </c>
      <c r="H30" s="69">
        <v>65</v>
      </c>
      <c r="I30" s="70">
        <f t="shared" si="3"/>
        <v>19.5</v>
      </c>
      <c r="J30" s="71">
        <v>35.88</v>
      </c>
      <c r="K30" s="67">
        <v>76.6</v>
      </c>
      <c r="L30" s="70">
        <f t="shared" si="1"/>
        <v>30.64</v>
      </c>
      <c r="M30" s="70">
        <f t="shared" si="2"/>
        <v>66.52000000000001</v>
      </c>
      <c r="N30" s="67">
        <v>7</v>
      </c>
    </row>
    <row r="31" spans="1:14" s="24" customFormat="1" ht="28.5" customHeight="1" thickTop="1">
      <c r="A31" s="42" t="s">
        <v>397</v>
      </c>
      <c r="B31" s="42" t="s">
        <v>1</v>
      </c>
      <c r="C31" s="43">
        <v>3</v>
      </c>
      <c r="D31" s="42" t="s">
        <v>2</v>
      </c>
      <c r="E31" s="42" t="s">
        <v>3</v>
      </c>
      <c r="F31" s="8">
        <v>129.4</v>
      </c>
      <c r="G31" s="45">
        <v>44.96</v>
      </c>
      <c r="H31" s="44">
        <v>67</v>
      </c>
      <c r="I31" s="46">
        <f>H31*0.3</f>
        <v>20.099999999999998</v>
      </c>
      <c r="J31" s="47">
        <v>39.04</v>
      </c>
      <c r="K31" s="48">
        <v>77.8</v>
      </c>
      <c r="L31" s="46">
        <f t="shared" si="1"/>
        <v>31.12</v>
      </c>
      <c r="M31" s="46">
        <f t="shared" si="2"/>
        <v>70.16</v>
      </c>
      <c r="N31" s="8">
        <v>1</v>
      </c>
    </row>
    <row r="32" spans="1:14" s="24" customFormat="1" ht="28.5" customHeight="1">
      <c r="A32" s="18" t="s">
        <v>397</v>
      </c>
      <c r="B32" s="18" t="s">
        <v>1</v>
      </c>
      <c r="C32" s="19">
        <v>3</v>
      </c>
      <c r="D32" s="18" t="s">
        <v>4</v>
      </c>
      <c r="E32" s="18" t="s">
        <v>5</v>
      </c>
      <c r="F32" s="7">
        <v>118.5</v>
      </c>
      <c r="G32" s="21">
        <v>41.55</v>
      </c>
      <c r="H32" s="20">
        <v>66</v>
      </c>
      <c r="I32" s="17">
        <f aca="true" t="shared" si="4" ref="I32:I55">H32*0.3</f>
        <v>19.8</v>
      </c>
      <c r="J32" s="22">
        <v>36.81</v>
      </c>
      <c r="K32" s="23">
        <v>76.2</v>
      </c>
      <c r="L32" s="17">
        <f t="shared" si="1"/>
        <v>30.480000000000004</v>
      </c>
      <c r="M32" s="17">
        <f t="shared" si="2"/>
        <v>67.29</v>
      </c>
      <c r="N32" s="7">
        <v>2</v>
      </c>
    </row>
    <row r="33" spans="1:14" s="24" customFormat="1" ht="28.5" customHeight="1">
      <c r="A33" s="18" t="s">
        <v>397</v>
      </c>
      <c r="B33" s="18" t="s">
        <v>1</v>
      </c>
      <c r="C33" s="19">
        <v>3</v>
      </c>
      <c r="D33" s="18" t="s">
        <v>6</v>
      </c>
      <c r="E33" s="18" t="s">
        <v>7</v>
      </c>
      <c r="F33" s="7">
        <v>119</v>
      </c>
      <c r="G33" s="21">
        <v>40.95</v>
      </c>
      <c r="H33" s="20">
        <v>65</v>
      </c>
      <c r="I33" s="17">
        <f t="shared" si="4"/>
        <v>19.5</v>
      </c>
      <c r="J33" s="22">
        <v>36.27</v>
      </c>
      <c r="K33" s="23">
        <v>75.8</v>
      </c>
      <c r="L33" s="17">
        <f t="shared" si="1"/>
        <v>30.32</v>
      </c>
      <c r="M33" s="17">
        <f t="shared" si="2"/>
        <v>66.59</v>
      </c>
      <c r="N33" s="7">
        <v>4</v>
      </c>
    </row>
    <row r="34" spans="1:14" s="24" customFormat="1" ht="28.5" customHeight="1">
      <c r="A34" s="18" t="s">
        <v>397</v>
      </c>
      <c r="B34" s="18" t="s">
        <v>1</v>
      </c>
      <c r="C34" s="19">
        <v>3</v>
      </c>
      <c r="D34" s="18" t="s">
        <v>8</v>
      </c>
      <c r="E34" s="18" t="s">
        <v>9</v>
      </c>
      <c r="F34" s="7">
        <v>111.4</v>
      </c>
      <c r="G34" s="21">
        <v>38.46</v>
      </c>
      <c r="H34" s="20">
        <v>73</v>
      </c>
      <c r="I34" s="17">
        <f t="shared" si="4"/>
        <v>21.9</v>
      </c>
      <c r="J34" s="22">
        <v>36.22</v>
      </c>
      <c r="K34" s="23">
        <v>75.8</v>
      </c>
      <c r="L34" s="17">
        <f t="shared" si="1"/>
        <v>30.32</v>
      </c>
      <c r="M34" s="17">
        <f t="shared" si="2"/>
        <v>66.53999999999999</v>
      </c>
      <c r="N34" s="7">
        <v>5</v>
      </c>
    </row>
    <row r="35" spans="1:14" s="24" customFormat="1" ht="28.5" customHeight="1">
      <c r="A35" s="18" t="s">
        <v>397</v>
      </c>
      <c r="B35" s="18" t="s">
        <v>1</v>
      </c>
      <c r="C35" s="19">
        <v>3</v>
      </c>
      <c r="D35" s="18" t="s">
        <v>10</v>
      </c>
      <c r="E35" s="18" t="s">
        <v>11</v>
      </c>
      <c r="F35" s="7">
        <v>109.1</v>
      </c>
      <c r="G35" s="21">
        <v>37.69</v>
      </c>
      <c r="H35" s="20">
        <v>71</v>
      </c>
      <c r="I35" s="17">
        <f t="shared" si="4"/>
        <v>21.3</v>
      </c>
      <c r="J35" s="22">
        <v>35.39</v>
      </c>
      <c r="K35" s="23">
        <v>76.6</v>
      </c>
      <c r="L35" s="17">
        <f t="shared" si="1"/>
        <v>30.64</v>
      </c>
      <c r="M35" s="17">
        <f t="shared" si="2"/>
        <v>66.03</v>
      </c>
      <c r="N35" s="7">
        <v>6</v>
      </c>
    </row>
    <row r="36" spans="1:14" s="24" customFormat="1" ht="28.5" customHeight="1">
      <c r="A36" s="18" t="s">
        <v>397</v>
      </c>
      <c r="B36" s="18" t="s">
        <v>1</v>
      </c>
      <c r="C36" s="19">
        <v>3</v>
      </c>
      <c r="D36" s="18" t="s">
        <v>12</v>
      </c>
      <c r="E36" s="18" t="s">
        <v>13</v>
      </c>
      <c r="F36" s="7">
        <v>112.3</v>
      </c>
      <c r="G36" s="21">
        <v>39.12</v>
      </c>
      <c r="H36" s="20">
        <v>64</v>
      </c>
      <c r="I36" s="17">
        <f t="shared" si="4"/>
        <v>19.2</v>
      </c>
      <c r="J36" s="22">
        <v>34.99</v>
      </c>
      <c r="K36" s="23">
        <v>75</v>
      </c>
      <c r="L36" s="17">
        <f t="shared" si="1"/>
        <v>30</v>
      </c>
      <c r="M36" s="17">
        <f t="shared" si="2"/>
        <v>64.99000000000001</v>
      </c>
      <c r="N36" s="7">
        <v>8</v>
      </c>
    </row>
    <row r="37" spans="1:14" s="24" customFormat="1" ht="28.5" customHeight="1">
      <c r="A37" s="18" t="s">
        <v>397</v>
      </c>
      <c r="B37" s="18" t="s">
        <v>1</v>
      </c>
      <c r="C37" s="19">
        <v>3</v>
      </c>
      <c r="D37" s="18" t="s">
        <v>14</v>
      </c>
      <c r="E37" s="18" t="s">
        <v>15</v>
      </c>
      <c r="F37" s="7">
        <v>114.4</v>
      </c>
      <c r="G37" s="21">
        <v>39.81</v>
      </c>
      <c r="H37" s="20">
        <v>61</v>
      </c>
      <c r="I37" s="17">
        <f t="shared" si="4"/>
        <v>18.3</v>
      </c>
      <c r="J37" s="22">
        <v>34.87</v>
      </c>
      <c r="K37" s="23">
        <v>0</v>
      </c>
      <c r="L37" s="17">
        <f t="shared" si="1"/>
        <v>0</v>
      </c>
      <c r="M37" s="17">
        <f t="shared" si="2"/>
        <v>34.87</v>
      </c>
      <c r="N37" s="7">
        <v>9</v>
      </c>
    </row>
    <row r="38" spans="1:14" s="24" customFormat="1" ht="28.5" customHeight="1">
      <c r="A38" s="18" t="s">
        <v>397</v>
      </c>
      <c r="B38" s="18" t="s">
        <v>1</v>
      </c>
      <c r="C38" s="19">
        <v>3</v>
      </c>
      <c r="D38" s="18" t="s">
        <v>16</v>
      </c>
      <c r="E38" s="18" t="s">
        <v>17</v>
      </c>
      <c r="F38" s="7">
        <v>111.7</v>
      </c>
      <c r="G38" s="21">
        <v>38.88</v>
      </c>
      <c r="H38" s="20">
        <v>63</v>
      </c>
      <c r="I38" s="17">
        <f t="shared" si="4"/>
        <v>18.9</v>
      </c>
      <c r="J38" s="22">
        <v>34.67</v>
      </c>
      <c r="K38" s="23">
        <v>81</v>
      </c>
      <c r="L38" s="17">
        <f t="shared" si="1"/>
        <v>32.4</v>
      </c>
      <c r="M38" s="17">
        <f t="shared" si="2"/>
        <v>67.07</v>
      </c>
      <c r="N38" s="7">
        <v>3</v>
      </c>
    </row>
    <row r="39" spans="1:14" s="24" customFormat="1" ht="28.5" customHeight="1" thickBot="1">
      <c r="A39" s="72" t="s">
        <v>397</v>
      </c>
      <c r="B39" s="72" t="s">
        <v>1</v>
      </c>
      <c r="C39" s="69">
        <v>3</v>
      </c>
      <c r="D39" s="72" t="s">
        <v>18</v>
      </c>
      <c r="E39" s="72" t="s">
        <v>19</v>
      </c>
      <c r="F39" s="67">
        <v>111.1</v>
      </c>
      <c r="G39" s="67">
        <v>38.79</v>
      </c>
      <c r="H39" s="69">
        <v>62</v>
      </c>
      <c r="I39" s="70">
        <f t="shared" si="4"/>
        <v>18.599999999999998</v>
      </c>
      <c r="J39" s="71">
        <v>34.43</v>
      </c>
      <c r="K39" s="73">
        <v>77.6</v>
      </c>
      <c r="L39" s="70">
        <f t="shared" si="1"/>
        <v>31.04</v>
      </c>
      <c r="M39" s="70">
        <f t="shared" si="2"/>
        <v>65.47</v>
      </c>
      <c r="N39" s="67">
        <v>7</v>
      </c>
    </row>
    <row r="40" spans="1:17" s="24" customFormat="1" ht="28.5" customHeight="1" thickTop="1">
      <c r="A40" s="42" t="s">
        <v>279</v>
      </c>
      <c r="B40" s="42" t="s">
        <v>280</v>
      </c>
      <c r="C40" s="43">
        <v>3</v>
      </c>
      <c r="D40" s="42" t="s">
        <v>281</v>
      </c>
      <c r="E40" s="42" t="s">
        <v>35</v>
      </c>
      <c r="F40" s="8">
        <v>127.2</v>
      </c>
      <c r="G40" s="45">
        <v>44.23</v>
      </c>
      <c r="H40" s="44">
        <v>82</v>
      </c>
      <c r="I40" s="46">
        <f t="shared" si="4"/>
        <v>24.599999999999998</v>
      </c>
      <c r="J40" s="47">
        <v>41.3</v>
      </c>
      <c r="K40" s="8">
        <v>80</v>
      </c>
      <c r="L40" s="46">
        <f t="shared" si="1"/>
        <v>32</v>
      </c>
      <c r="M40" s="46">
        <f t="shared" si="2"/>
        <v>73.3</v>
      </c>
      <c r="N40" s="8">
        <v>1</v>
      </c>
      <c r="P40" s="53"/>
      <c r="Q40" s="54"/>
    </row>
    <row r="41" spans="1:17" s="24" customFormat="1" ht="28.5" customHeight="1">
      <c r="A41" s="18" t="s">
        <v>279</v>
      </c>
      <c r="B41" s="18" t="s">
        <v>280</v>
      </c>
      <c r="C41" s="19">
        <v>3</v>
      </c>
      <c r="D41" s="18" t="s">
        <v>282</v>
      </c>
      <c r="E41" s="18" t="s">
        <v>36</v>
      </c>
      <c r="F41" s="7">
        <v>136.4</v>
      </c>
      <c r="G41" s="21">
        <v>46.36</v>
      </c>
      <c r="H41" s="20">
        <v>64</v>
      </c>
      <c r="I41" s="17">
        <f t="shared" si="4"/>
        <v>19.2</v>
      </c>
      <c r="J41" s="22">
        <v>39.336</v>
      </c>
      <c r="K41" s="7">
        <v>76.4</v>
      </c>
      <c r="L41" s="17">
        <f t="shared" si="1"/>
        <v>30.560000000000002</v>
      </c>
      <c r="M41" s="17">
        <f t="shared" si="2"/>
        <v>69.896</v>
      </c>
      <c r="N41" s="7">
        <v>2</v>
      </c>
      <c r="P41" s="53"/>
      <c r="Q41" s="54"/>
    </row>
    <row r="42" spans="1:17" s="24" customFormat="1" ht="28.5" customHeight="1">
      <c r="A42" s="18" t="s">
        <v>279</v>
      </c>
      <c r="B42" s="18" t="s">
        <v>280</v>
      </c>
      <c r="C42" s="19">
        <v>3</v>
      </c>
      <c r="D42" s="18" t="s">
        <v>283</v>
      </c>
      <c r="E42" s="18" t="s">
        <v>37</v>
      </c>
      <c r="F42" s="7">
        <v>116.9</v>
      </c>
      <c r="G42" s="21">
        <v>41.26</v>
      </c>
      <c r="H42" s="20">
        <v>74</v>
      </c>
      <c r="I42" s="17">
        <f t="shared" si="4"/>
        <v>22.2</v>
      </c>
      <c r="J42" s="22">
        <v>38.076</v>
      </c>
      <c r="K42" s="7">
        <v>75.4</v>
      </c>
      <c r="L42" s="17">
        <f t="shared" si="1"/>
        <v>30.160000000000004</v>
      </c>
      <c r="M42" s="17">
        <f t="shared" si="2"/>
        <v>68.236</v>
      </c>
      <c r="N42" s="7">
        <v>4</v>
      </c>
      <c r="P42" s="53"/>
      <c r="Q42" s="54"/>
    </row>
    <row r="43" spans="1:17" s="24" customFormat="1" ht="28.5" customHeight="1">
      <c r="A43" s="18" t="s">
        <v>279</v>
      </c>
      <c r="B43" s="18" t="s">
        <v>280</v>
      </c>
      <c r="C43" s="19">
        <v>3</v>
      </c>
      <c r="D43" s="18" t="s">
        <v>284</v>
      </c>
      <c r="E43" s="18" t="s">
        <v>38</v>
      </c>
      <c r="F43" s="7">
        <v>107</v>
      </c>
      <c r="G43" s="21">
        <v>38.4</v>
      </c>
      <c r="H43" s="20">
        <v>72</v>
      </c>
      <c r="I43" s="17">
        <f>H43*0.3</f>
        <v>21.599999999999998</v>
      </c>
      <c r="J43" s="22">
        <v>36</v>
      </c>
      <c r="K43" s="7">
        <v>81</v>
      </c>
      <c r="L43" s="17">
        <f t="shared" si="1"/>
        <v>32.4</v>
      </c>
      <c r="M43" s="17">
        <f t="shared" si="2"/>
        <v>68.4</v>
      </c>
      <c r="N43" s="7">
        <v>3</v>
      </c>
      <c r="P43" s="53"/>
      <c r="Q43" s="54"/>
    </row>
    <row r="44" spans="1:17" s="24" customFormat="1" ht="28.5" customHeight="1">
      <c r="A44" s="18" t="s">
        <v>279</v>
      </c>
      <c r="B44" s="18" t="s">
        <v>280</v>
      </c>
      <c r="C44" s="19">
        <v>3</v>
      </c>
      <c r="D44" s="18" t="s">
        <v>285</v>
      </c>
      <c r="E44" s="18" t="s">
        <v>39</v>
      </c>
      <c r="F44" s="7">
        <v>108.1</v>
      </c>
      <c r="G44" s="21">
        <v>37.79</v>
      </c>
      <c r="H44" s="20">
        <v>74</v>
      </c>
      <c r="I44" s="17">
        <f t="shared" si="4"/>
        <v>22.2</v>
      </c>
      <c r="J44" s="22">
        <v>35.99399999999999</v>
      </c>
      <c r="K44" s="7">
        <v>77.2</v>
      </c>
      <c r="L44" s="17">
        <f t="shared" si="1"/>
        <v>30.880000000000003</v>
      </c>
      <c r="M44" s="17">
        <f t="shared" si="2"/>
        <v>66.874</v>
      </c>
      <c r="N44" s="7">
        <v>5</v>
      </c>
      <c r="P44" s="53"/>
      <c r="Q44" s="54"/>
    </row>
    <row r="45" spans="1:17" s="24" customFormat="1" ht="28.5" customHeight="1">
      <c r="A45" s="18" t="s">
        <v>279</v>
      </c>
      <c r="B45" s="18" t="s">
        <v>280</v>
      </c>
      <c r="C45" s="19">
        <v>3</v>
      </c>
      <c r="D45" s="18" t="s">
        <v>286</v>
      </c>
      <c r="E45" s="18" t="s">
        <v>40</v>
      </c>
      <c r="F45" s="7">
        <v>120.1</v>
      </c>
      <c r="G45" s="21">
        <v>41.29</v>
      </c>
      <c r="H45" s="20">
        <v>60</v>
      </c>
      <c r="I45" s="17">
        <f t="shared" si="4"/>
        <v>18</v>
      </c>
      <c r="J45" s="22">
        <v>35.574000000000005</v>
      </c>
      <c r="K45" s="7">
        <v>75.6</v>
      </c>
      <c r="L45" s="17">
        <f t="shared" si="1"/>
        <v>30.24</v>
      </c>
      <c r="M45" s="17">
        <f t="shared" si="2"/>
        <v>65.81400000000001</v>
      </c>
      <c r="N45" s="7">
        <v>7</v>
      </c>
      <c r="P45" s="53"/>
      <c r="Q45" s="54"/>
    </row>
    <row r="46" spans="1:17" s="24" customFormat="1" ht="28.5" customHeight="1">
      <c r="A46" s="18" t="s">
        <v>279</v>
      </c>
      <c r="B46" s="18" t="s">
        <v>280</v>
      </c>
      <c r="C46" s="19">
        <v>3</v>
      </c>
      <c r="D46" s="18" t="s">
        <v>287</v>
      </c>
      <c r="E46" s="18" t="s">
        <v>41</v>
      </c>
      <c r="F46" s="7">
        <v>117.1</v>
      </c>
      <c r="G46" s="21">
        <v>40.64</v>
      </c>
      <c r="H46" s="20">
        <v>60</v>
      </c>
      <c r="I46" s="17">
        <f t="shared" si="4"/>
        <v>18</v>
      </c>
      <c r="J46" s="22">
        <v>35.184</v>
      </c>
      <c r="K46" s="7">
        <v>79.2</v>
      </c>
      <c r="L46" s="17">
        <f t="shared" si="1"/>
        <v>31.680000000000003</v>
      </c>
      <c r="M46" s="17">
        <f t="shared" si="2"/>
        <v>66.864</v>
      </c>
      <c r="N46" s="7">
        <v>6</v>
      </c>
      <c r="P46" s="53"/>
      <c r="Q46" s="54"/>
    </row>
    <row r="47" spans="1:17" s="24" customFormat="1" ht="28.5" customHeight="1">
      <c r="A47" s="18" t="s">
        <v>279</v>
      </c>
      <c r="B47" s="18" t="s">
        <v>280</v>
      </c>
      <c r="C47" s="19">
        <v>3</v>
      </c>
      <c r="D47" s="18" t="s">
        <v>288</v>
      </c>
      <c r="E47" s="18" t="s">
        <v>42</v>
      </c>
      <c r="F47" s="7">
        <v>107</v>
      </c>
      <c r="G47" s="21">
        <v>37.9</v>
      </c>
      <c r="H47" s="20">
        <v>64</v>
      </c>
      <c r="I47" s="17">
        <f t="shared" si="4"/>
        <v>19.2</v>
      </c>
      <c r="J47" s="22">
        <v>34.26</v>
      </c>
      <c r="K47" s="7">
        <v>75.4</v>
      </c>
      <c r="L47" s="17">
        <f t="shared" si="1"/>
        <v>30.160000000000004</v>
      </c>
      <c r="M47" s="17">
        <f t="shared" si="2"/>
        <v>64.42</v>
      </c>
      <c r="N47" s="7">
        <v>8</v>
      </c>
      <c r="P47" s="53"/>
      <c r="Q47" s="54"/>
    </row>
    <row r="48" spans="1:17" s="24" customFormat="1" ht="28.5" customHeight="1" thickBot="1">
      <c r="A48" s="72" t="s">
        <v>279</v>
      </c>
      <c r="B48" s="72" t="s">
        <v>280</v>
      </c>
      <c r="C48" s="69">
        <v>3</v>
      </c>
      <c r="D48" s="72" t="s">
        <v>289</v>
      </c>
      <c r="E48" s="72" t="s">
        <v>43</v>
      </c>
      <c r="F48" s="67">
        <v>107.6</v>
      </c>
      <c r="G48" s="68">
        <v>37.04</v>
      </c>
      <c r="H48" s="69">
        <v>63</v>
      </c>
      <c r="I48" s="70">
        <f t="shared" si="4"/>
        <v>18.9</v>
      </c>
      <c r="J48" s="71">
        <v>33.564</v>
      </c>
      <c r="K48" s="67">
        <v>0</v>
      </c>
      <c r="L48" s="70">
        <f t="shared" si="1"/>
        <v>0</v>
      </c>
      <c r="M48" s="70">
        <f t="shared" si="2"/>
        <v>33.564</v>
      </c>
      <c r="N48" s="67">
        <v>9</v>
      </c>
      <c r="P48" s="53"/>
      <c r="Q48" s="54"/>
    </row>
    <row r="49" spans="1:17" s="24" customFormat="1" ht="28.5" customHeight="1" thickTop="1">
      <c r="A49" s="42" t="s">
        <v>397</v>
      </c>
      <c r="B49" s="42" t="s">
        <v>20</v>
      </c>
      <c r="C49" s="43">
        <v>3</v>
      </c>
      <c r="D49" s="42" t="s">
        <v>21</v>
      </c>
      <c r="E49" s="42" t="s">
        <v>22</v>
      </c>
      <c r="F49" s="44">
        <v>133.6</v>
      </c>
      <c r="G49" s="45">
        <v>46.19</v>
      </c>
      <c r="H49" s="44">
        <v>72</v>
      </c>
      <c r="I49" s="46">
        <f t="shared" si="4"/>
        <v>21.599999999999998</v>
      </c>
      <c r="J49" s="47">
        <v>40.67</v>
      </c>
      <c r="K49" s="8">
        <v>77.8</v>
      </c>
      <c r="L49" s="46">
        <f t="shared" si="1"/>
        <v>31.12</v>
      </c>
      <c r="M49" s="46">
        <f t="shared" si="2"/>
        <v>71.79</v>
      </c>
      <c r="N49" s="8">
        <v>1</v>
      </c>
      <c r="P49" s="53"/>
      <c r="Q49" s="54"/>
    </row>
    <row r="50" spans="1:17" s="24" customFormat="1" ht="28.5" customHeight="1">
      <c r="A50" s="18" t="s">
        <v>397</v>
      </c>
      <c r="B50" s="18" t="s">
        <v>20</v>
      </c>
      <c r="C50" s="19">
        <v>3</v>
      </c>
      <c r="D50" s="18" t="s">
        <v>23</v>
      </c>
      <c r="E50" s="18" t="s">
        <v>24</v>
      </c>
      <c r="F50" s="20">
        <v>114.1</v>
      </c>
      <c r="G50" s="21">
        <v>39.29</v>
      </c>
      <c r="H50" s="20">
        <v>64</v>
      </c>
      <c r="I50" s="17">
        <f t="shared" si="4"/>
        <v>19.2</v>
      </c>
      <c r="J50" s="22">
        <v>35.09</v>
      </c>
      <c r="K50" s="7">
        <v>77.8</v>
      </c>
      <c r="L50" s="17">
        <f t="shared" si="1"/>
        <v>31.12</v>
      </c>
      <c r="M50" s="17">
        <f t="shared" si="2"/>
        <v>66.21000000000001</v>
      </c>
      <c r="N50" s="7">
        <v>2</v>
      </c>
      <c r="P50" s="53"/>
      <c r="Q50" s="54"/>
    </row>
    <row r="51" spans="1:17" s="24" customFormat="1" ht="28.5" customHeight="1">
      <c r="A51" s="18" t="s">
        <v>397</v>
      </c>
      <c r="B51" s="18" t="s">
        <v>20</v>
      </c>
      <c r="C51" s="19">
        <v>3</v>
      </c>
      <c r="D51" s="18" t="s">
        <v>25</v>
      </c>
      <c r="E51" s="18" t="s">
        <v>26</v>
      </c>
      <c r="F51" s="20">
        <v>108.8</v>
      </c>
      <c r="G51" s="21">
        <v>37.02</v>
      </c>
      <c r="H51" s="20">
        <v>64</v>
      </c>
      <c r="I51" s="17">
        <f t="shared" si="4"/>
        <v>19.2</v>
      </c>
      <c r="J51" s="22">
        <v>33.73</v>
      </c>
      <c r="K51" s="7">
        <v>79</v>
      </c>
      <c r="L51" s="17">
        <f t="shared" si="1"/>
        <v>31.6</v>
      </c>
      <c r="M51" s="17">
        <f t="shared" si="2"/>
        <v>65.33</v>
      </c>
      <c r="N51" s="7">
        <v>3</v>
      </c>
      <c r="P51" s="53"/>
      <c r="Q51" s="54"/>
    </row>
    <row r="52" spans="1:17" s="24" customFormat="1" ht="28.5" customHeight="1">
      <c r="A52" s="18" t="s">
        <v>397</v>
      </c>
      <c r="B52" s="18" t="s">
        <v>20</v>
      </c>
      <c r="C52" s="19">
        <v>3</v>
      </c>
      <c r="D52" s="18" t="s">
        <v>27</v>
      </c>
      <c r="E52" s="18" t="s">
        <v>28</v>
      </c>
      <c r="F52" s="20">
        <v>98.3</v>
      </c>
      <c r="G52" s="21">
        <v>34.62</v>
      </c>
      <c r="H52" s="20">
        <v>65</v>
      </c>
      <c r="I52" s="17">
        <f t="shared" si="4"/>
        <v>19.5</v>
      </c>
      <c r="J52" s="22">
        <v>32.47</v>
      </c>
      <c r="K52" s="7">
        <v>75.4</v>
      </c>
      <c r="L52" s="17">
        <f t="shared" si="1"/>
        <v>30.160000000000004</v>
      </c>
      <c r="M52" s="17">
        <f t="shared" si="2"/>
        <v>62.63</v>
      </c>
      <c r="N52" s="7">
        <v>4</v>
      </c>
      <c r="P52" s="53"/>
      <c r="Q52" s="54"/>
    </row>
    <row r="53" spans="1:17" s="24" customFormat="1" ht="28.5" customHeight="1">
      <c r="A53" s="18" t="s">
        <v>397</v>
      </c>
      <c r="B53" s="18" t="s">
        <v>20</v>
      </c>
      <c r="C53" s="19">
        <v>3</v>
      </c>
      <c r="D53" s="18" t="s">
        <v>29</v>
      </c>
      <c r="E53" s="18" t="s">
        <v>30</v>
      </c>
      <c r="F53" s="20">
        <v>96.8</v>
      </c>
      <c r="G53" s="21">
        <v>34.17</v>
      </c>
      <c r="H53" s="20">
        <v>64</v>
      </c>
      <c r="I53" s="17">
        <f t="shared" si="4"/>
        <v>19.2</v>
      </c>
      <c r="J53" s="22">
        <v>32.02</v>
      </c>
      <c r="K53" s="7">
        <v>76.2</v>
      </c>
      <c r="L53" s="17">
        <f t="shared" si="1"/>
        <v>30.480000000000004</v>
      </c>
      <c r="M53" s="17">
        <f t="shared" si="2"/>
        <v>62.50000000000001</v>
      </c>
      <c r="N53" s="7">
        <v>5</v>
      </c>
      <c r="P53" s="53"/>
      <c r="Q53" s="54"/>
    </row>
    <row r="54" spans="1:17" s="24" customFormat="1" ht="28.5" customHeight="1">
      <c r="A54" s="18" t="s">
        <v>397</v>
      </c>
      <c r="B54" s="18" t="s">
        <v>20</v>
      </c>
      <c r="C54" s="19">
        <v>3</v>
      </c>
      <c r="D54" s="18" t="s">
        <v>31</v>
      </c>
      <c r="E54" s="18" t="s">
        <v>32</v>
      </c>
      <c r="F54" s="20">
        <v>100.7</v>
      </c>
      <c r="G54" s="21">
        <v>35.28</v>
      </c>
      <c r="H54" s="20">
        <v>58</v>
      </c>
      <c r="I54" s="17">
        <f t="shared" si="4"/>
        <v>17.4</v>
      </c>
      <c r="J54" s="22">
        <v>31.61</v>
      </c>
      <c r="K54" s="7">
        <v>77</v>
      </c>
      <c r="L54" s="17">
        <f t="shared" si="1"/>
        <v>30.8</v>
      </c>
      <c r="M54" s="17">
        <f t="shared" si="2"/>
        <v>62.41</v>
      </c>
      <c r="N54" s="7">
        <v>6</v>
      </c>
      <c r="P54" s="53"/>
      <c r="Q54" s="54"/>
    </row>
    <row r="55" spans="1:17" s="24" customFormat="1" ht="28.5" customHeight="1">
      <c r="A55" s="18" t="s">
        <v>397</v>
      </c>
      <c r="B55" s="18" t="s">
        <v>20</v>
      </c>
      <c r="C55" s="20">
        <v>3</v>
      </c>
      <c r="D55" s="18" t="s">
        <v>33</v>
      </c>
      <c r="E55" s="18" t="s">
        <v>34</v>
      </c>
      <c r="F55" s="20">
        <v>96</v>
      </c>
      <c r="G55" s="21">
        <v>33.7</v>
      </c>
      <c r="H55" s="20">
        <v>60</v>
      </c>
      <c r="I55" s="17">
        <f t="shared" si="4"/>
        <v>18</v>
      </c>
      <c r="J55" s="22">
        <v>31.02</v>
      </c>
      <c r="K55" s="7">
        <v>74</v>
      </c>
      <c r="L55" s="17">
        <f t="shared" si="1"/>
        <v>29.6</v>
      </c>
      <c r="M55" s="17">
        <f t="shared" si="2"/>
        <v>60.620000000000005</v>
      </c>
      <c r="N55" s="7">
        <v>7</v>
      </c>
      <c r="P55" s="53"/>
      <c r="Q55" s="54"/>
    </row>
  </sheetData>
  <mergeCells count="12">
    <mergeCell ref="K2:L2"/>
    <mergeCell ref="F2:G2"/>
    <mergeCell ref="A1:N1"/>
    <mergeCell ref="A2:A3"/>
    <mergeCell ref="B2:B3"/>
    <mergeCell ref="C2:C3"/>
    <mergeCell ref="D2:D3"/>
    <mergeCell ref="J2:J3"/>
    <mergeCell ref="M2:M3"/>
    <mergeCell ref="H2:I2"/>
    <mergeCell ref="E2:E3"/>
    <mergeCell ref="N2:N3"/>
  </mergeCells>
  <printOptions/>
  <pageMargins left="0.27" right="0.15748031496062992" top="0.3937007874015748" bottom="1.3779527559055118" header="0.5118110236220472" footer="0.11811023622047245"/>
  <pageSetup horizontalDpi="600" verticalDpi="600" orientation="landscape" paperSize="9" r:id="rId1"/>
  <headerFooter alignWithMargins="0">
    <oddFooter>&amp;L候考室管理员:                        复核：
候考室监督员:                        交叉复核：
&amp;C
&amp;R第&amp;P页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2017-06-16T07:01:20Z</cp:lastPrinted>
  <dcterms:created xsi:type="dcterms:W3CDTF">1996-12-17T01:32:42Z</dcterms:created>
  <dcterms:modified xsi:type="dcterms:W3CDTF">2017-06-17T05:19:32Z</dcterms:modified>
  <cp:category/>
  <cp:version/>
  <cp:contentType/>
  <cp:contentStatus/>
</cp:coreProperties>
</file>