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500" activeTab="0"/>
  </bookViews>
  <sheets>
    <sheet name="W1" sheetId="1" r:id="rId1"/>
    <sheet name="W2" sheetId="2" r:id="rId2"/>
    <sheet name="W3" sheetId="3" r:id="rId3"/>
    <sheet name="W4" sheetId="4" r:id="rId4"/>
  </sheets>
  <definedNames>
    <definedName name="_xlnm.Print_Titles" localSheetId="0">'W1'!$1:$2</definedName>
    <definedName name="_xlnm.Print_Titles" localSheetId="1">'W2'!$1:$2</definedName>
    <definedName name="_xlnm.Print_Titles" localSheetId="2">'W3'!$1:$2</definedName>
    <definedName name="_xlnm.Print_Titles" localSheetId="3">'W4'!$1:$2</definedName>
  </definedNames>
  <calcPr fullCalcOnLoad="1"/>
</workbook>
</file>

<file path=xl/sharedStrings.xml><?xml version="1.0" encoding="utf-8"?>
<sst xmlns="http://schemas.openxmlformats.org/spreadsheetml/2006/main" count="845" uniqueCount="372">
  <si>
    <t>W1组成绩</t>
  </si>
  <si>
    <t>序号</t>
  </si>
  <si>
    <t>招考单位</t>
  </si>
  <si>
    <t>姓名</t>
  </si>
  <si>
    <t>准考证号</t>
  </si>
  <si>
    <t>考试级别</t>
  </si>
  <si>
    <t>笔试折算分</t>
  </si>
  <si>
    <t>面试得分</t>
  </si>
  <si>
    <t>面试折算分</t>
  </si>
  <si>
    <t>最后得分</t>
  </si>
  <si>
    <t>名次</t>
  </si>
  <si>
    <t>白城市工商行政管理局</t>
  </si>
  <si>
    <t>高飞</t>
  </si>
  <si>
    <t>白城市公安局</t>
  </si>
  <si>
    <t>陈鑫</t>
  </si>
  <si>
    <t>白城市公安局城区分局</t>
  </si>
  <si>
    <t>白城市救助管理站</t>
  </si>
  <si>
    <t>白城市芦苇局</t>
  </si>
  <si>
    <t>李佳珲</t>
  </si>
  <si>
    <t>白城市农村水利管理分站</t>
  </si>
  <si>
    <t>白城市人民政府防汛抗旱指挥部办公室</t>
  </si>
  <si>
    <t>白城市食品药品监督管理局</t>
  </si>
  <si>
    <t>白城市强制隔离戒毒所</t>
  </si>
  <si>
    <t>吴迪</t>
  </si>
  <si>
    <t>葛骁</t>
  </si>
  <si>
    <t>管教员职位</t>
  </si>
  <si>
    <t>赵旺</t>
  </si>
  <si>
    <t>赵宇</t>
  </si>
  <si>
    <t>鞠玥</t>
  </si>
  <si>
    <t>白城市法律援助中心</t>
  </si>
  <si>
    <t>文字综合职位</t>
  </si>
  <si>
    <t>李长玲</t>
  </si>
  <si>
    <t>赵金薇</t>
  </si>
  <si>
    <t>王佳星</t>
  </si>
  <si>
    <t>咨询接待职位</t>
  </si>
  <si>
    <t>王天艺</t>
  </si>
  <si>
    <t>周闱</t>
  </si>
  <si>
    <t>李响</t>
  </si>
  <si>
    <t>看守所监管职位</t>
  </si>
  <si>
    <t>杨金超</t>
  </si>
  <si>
    <t>金大亮</t>
  </si>
  <si>
    <t>王南</t>
  </si>
  <si>
    <t>杨鹤</t>
  </si>
  <si>
    <t>胡云鹤</t>
  </si>
  <si>
    <t>王传志</t>
  </si>
  <si>
    <t>柏博</t>
  </si>
  <si>
    <t>赵卓</t>
  </si>
  <si>
    <t>付可心</t>
  </si>
  <si>
    <t>看守所心理辅导职位</t>
  </si>
  <si>
    <t>蔡月</t>
  </si>
  <si>
    <t>孙婷婷</t>
  </si>
  <si>
    <t>陈望重</t>
  </si>
  <si>
    <t>张起航</t>
  </si>
  <si>
    <t>韦晶怡</t>
  </si>
  <si>
    <t>马也</t>
  </si>
  <si>
    <t>基层执法职位1</t>
  </si>
  <si>
    <t>宫克</t>
  </si>
  <si>
    <t>赵海洋</t>
  </si>
  <si>
    <t>姜鸿宇</t>
  </si>
  <si>
    <t>王宇</t>
  </si>
  <si>
    <t>基层执法职位3</t>
  </si>
  <si>
    <t>宋占峰</t>
  </si>
  <si>
    <t>张少卿</t>
  </si>
  <si>
    <t>刘鹏</t>
  </si>
  <si>
    <t>刘炳宏</t>
  </si>
  <si>
    <t>何婧奇</t>
  </si>
  <si>
    <t>财务管理职位</t>
  </si>
  <si>
    <t>闫红娟</t>
  </si>
  <si>
    <t>胡轶楠</t>
  </si>
  <si>
    <t>刘丹</t>
  </si>
  <si>
    <t>姚虹</t>
  </si>
  <si>
    <t>赵哲</t>
  </si>
  <si>
    <t>董丹薇</t>
  </si>
  <si>
    <t>白城市工资统一发放办公室</t>
  </si>
  <si>
    <t>赵沫</t>
  </si>
  <si>
    <t>徐一</t>
  </si>
  <si>
    <t>刘锦夫</t>
  </si>
  <si>
    <t>白城市商务局</t>
  </si>
  <si>
    <t>刘蓝天</t>
  </si>
  <si>
    <t>王盈惠</t>
  </si>
  <si>
    <t>吕银光</t>
  </si>
  <si>
    <t>心理疏导职位</t>
  </si>
  <si>
    <t>李丹</t>
  </si>
  <si>
    <t>文字综合职位1</t>
  </si>
  <si>
    <t>杨佳男</t>
  </si>
  <si>
    <t>王嘉伟</t>
  </si>
  <si>
    <t>张晓晨</t>
  </si>
  <si>
    <t>文字综合职位2</t>
  </si>
  <si>
    <t>王丹</t>
  </si>
  <si>
    <t>陈原</t>
  </si>
  <si>
    <t>白城市供销合作社</t>
  </si>
  <si>
    <t>电子商务管理职位</t>
  </si>
  <si>
    <t>辛丹丹</t>
  </si>
  <si>
    <t>杨海博</t>
  </si>
  <si>
    <t>褚小萱</t>
  </si>
  <si>
    <t>白城市草原工作站</t>
  </si>
  <si>
    <t>草原管理职位</t>
  </si>
  <si>
    <t>刘晓翠</t>
  </si>
  <si>
    <t>夏纬跃</t>
  </si>
  <si>
    <t>高晗</t>
  </si>
  <si>
    <t>施慧蕊</t>
  </si>
  <si>
    <t>高礁</t>
  </si>
  <si>
    <t>王一舒</t>
  </si>
  <si>
    <t>水利水电工程职位1</t>
  </si>
  <si>
    <t>王伟伊</t>
  </si>
  <si>
    <t>史连龙</t>
  </si>
  <si>
    <t>水利水电工程职位2</t>
  </si>
  <si>
    <t>刘阳</t>
  </si>
  <si>
    <t>牟子鹏</t>
  </si>
  <si>
    <t>董倩</t>
  </si>
  <si>
    <t>水利水电工程职位</t>
  </si>
  <si>
    <t>孙中伟</t>
  </si>
  <si>
    <t>赵大朋</t>
  </si>
  <si>
    <t>包岩</t>
  </si>
  <si>
    <t>朱立新</t>
  </si>
  <si>
    <t>郭鹏</t>
  </si>
  <si>
    <t>白城市工商行政管理局基层</t>
  </si>
  <si>
    <t>吴壮</t>
  </si>
  <si>
    <t>侯佳儒</t>
  </si>
  <si>
    <t>李敏</t>
  </si>
  <si>
    <t>基层执法职位2</t>
  </si>
  <si>
    <t>李瑾</t>
  </si>
  <si>
    <t>郭卉</t>
  </si>
  <si>
    <t>刘银龙</t>
  </si>
  <si>
    <t>周程鹏达</t>
  </si>
  <si>
    <t>杨晓研</t>
  </si>
  <si>
    <t>白城市工信局</t>
  </si>
  <si>
    <t>汽车产业管理职位</t>
  </si>
  <si>
    <t>孙野</t>
  </si>
  <si>
    <t>李鹤</t>
  </si>
  <si>
    <t>王前程</t>
  </si>
  <si>
    <t>邓松奇</t>
  </si>
  <si>
    <t>郝立冬</t>
  </si>
  <si>
    <t>马秀琦</t>
  </si>
  <si>
    <t>原材料管理职位</t>
  </si>
  <si>
    <t>潘纪宇</t>
  </si>
  <si>
    <t>韩雪峰</t>
  </si>
  <si>
    <t>刘洋</t>
  </si>
  <si>
    <t>白城市卫生和计划生育委员会</t>
  </si>
  <si>
    <t>医政医药职位1</t>
  </si>
  <si>
    <t>李雪松</t>
  </si>
  <si>
    <t>程驰</t>
  </si>
  <si>
    <t>医政医药职位2</t>
  </si>
  <si>
    <t>宋禹奇</t>
  </si>
  <si>
    <t>孙子麒</t>
  </si>
  <si>
    <t>中医药管理职位1</t>
  </si>
  <si>
    <t>张海侠</t>
  </si>
  <si>
    <t>中医药管理职位2</t>
  </si>
  <si>
    <t>李思娴</t>
  </si>
  <si>
    <t>王清晶</t>
  </si>
  <si>
    <t>疾控监督管理职位</t>
  </si>
  <si>
    <t>高晶</t>
  </si>
  <si>
    <t>陈紫葳</t>
  </si>
  <si>
    <t>王碧云</t>
  </si>
  <si>
    <t>白城市文化广电新闻出版局</t>
  </si>
  <si>
    <t>计算机管理职位</t>
  </si>
  <si>
    <t>田龙</t>
  </si>
  <si>
    <t>洛玛英明</t>
  </si>
  <si>
    <t>杜璐</t>
  </si>
  <si>
    <t>白城市劳动监察支队</t>
  </si>
  <si>
    <t>基层执法职位</t>
  </si>
  <si>
    <t>王兆薪</t>
  </si>
  <si>
    <t>徐荣鹏</t>
  </si>
  <si>
    <t>高思宇</t>
  </si>
  <si>
    <t>于珊珊</t>
  </si>
  <si>
    <t>邹金霜</t>
  </si>
  <si>
    <t>鲁博莹</t>
  </si>
  <si>
    <t>白城市发展和改革委员会</t>
  </si>
  <si>
    <t>马群</t>
  </si>
  <si>
    <t>郑焕</t>
  </si>
  <si>
    <t>白城市农村集体资产管理中心</t>
  </si>
  <si>
    <t>土地仲裁职位</t>
  </si>
  <si>
    <t>赵扬</t>
  </si>
  <si>
    <t>张爽</t>
  </si>
  <si>
    <t>李馥璠</t>
  </si>
  <si>
    <t>白城市价格监督检查局</t>
  </si>
  <si>
    <t>刘嘉莹</t>
  </si>
  <si>
    <t>张美玲</t>
  </si>
  <si>
    <t>索鸿健</t>
  </si>
  <si>
    <t>药品监管职位</t>
  </si>
  <si>
    <t>武智宇</t>
  </si>
  <si>
    <t>周艳宏</t>
  </si>
  <si>
    <t>周悦</t>
  </si>
  <si>
    <t>食品监管职位</t>
  </si>
  <si>
    <t>佟紫微</t>
  </si>
  <si>
    <t>郭小雪</t>
  </si>
  <si>
    <t>甲级</t>
  </si>
  <si>
    <t>公安</t>
  </si>
  <si>
    <t>笔试总分</t>
  </si>
  <si>
    <t>职位名称</t>
  </si>
  <si>
    <t>行测</t>
  </si>
  <si>
    <t>申论</t>
  </si>
  <si>
    <t>张宝帅</t>
  </si>
  <si>
    <t>60100118</t>
  </si>
  <si>
    <t>司云慧</t>
  </si>
  <si>
    <t>60102222</t>
  </si>
  <si>
    <t>董玉迪</t>
  </si>
  <si>
    <t>60102502</t>
  </si>
  <si>
    <t>白雪</t>
  </si>
  <si>
    <t>60100504</t>
  </si>
  <si>
    <t>谢云龙</t>
  </si>
  <si>
    <t>60103314</t>
  </si>
  <si>
    <t>尹娜</t>
  </si>
  <si>
    <t>60100419</t>
  </si>
  <si>
    <t>王凤鑫</t>
  </si>
  <si>
    <t>60101811</t>
  </si>
  <si>
    <t>金秋</t>
  </si>
  <si>
    <t>60103112</t>
  </si>
  <si>
    <t>李杰</t>
  </si>
  <si>
    <t>60103701</t>
  </si>
  <si>
    <t>中共白城市委610办公室</t>
  </si>
  <si>
    <t>中共白城市委白城市人民政府信访局</t>
  </si>
  <si>
    <t>信访接待职位</t>
  </si>
  <si>
    <r>
      <t>W</t>
    </r>
    <r>
      <rPr>
        <b/>
        <sz val="12"/>
        <rFont val="宋体"/>
        <family val="0"/>
      </rPr>
      <t>3</t>
    </r>
    <r>
      <rPr>
        <b/>
        <sz val="12"/>
        <rFont val="宋体"/>
        <family val="0"/>
      </rPr>
      <t>组成绩</t>
    </r>
  </si>
  <si>
    <t>60218508</t>
  </si>
  <si>
    <t>姜珊</t>
  </si>
  <si>
    <t>综合职位</t>
  </si>
  <si>
    <t>中共大安市委大安市人民政府信访局</t>
  </si>
  <si>
    <t>60211927</t>
  </si>
  <si>
    <t>王姝文</t>
  </si>
  <si>
    <t>60211916</t>
  </si>
  <si>
    <t>鲁贺</t>
  </si>
  <si>
    <t>60224817</t>
  </si>
  <si>
    <t>孙维</t>
  </si>
  <si>
    <t>法律服务职位</t>
  </si>
  <si>
    <t>中共大安市政法委员会</t>
  </si>
  <si>
    <t>60223117</t>
  </si>
  <si>
    <t>王禹婷</t>
  </si>
  <si>
    <t>60224008</t>
  </si>
  <si>
    <t>沙杰</t>
  </si>
  <si>
    <t>60218603</t>
  </si>
  <si>
    <t>田野</t>
  </si>
  <si>
    <t>中共洮南市政法委员会</t>
  </si>
  <si>
    <t>60219516</t>
  </si>
  <si>
    <t>李伟超</t>
  </si>
  <si>
    <t>60223901</t>
  </si>
  <si>
    <t>张理</t>
  </si>
  <si>
    <t>60227413</t>
  </si>
  <si>
    <t>李蕊</t>
  </si>
  <si>
    <t>中共大安市委宣传部</t>
  </si>
  <si>
    <t>60219723</t>
  </si>
  <si>
    <t>王诗琪</t>
  </si>
  <si>
    <t>60226125</t>
  </si>
  <si>
    <t>贾洪扬</t>
  </si>
  <si>
    <t>职位名称</t>
  </si>
  <si>
    <t>行测分数</t>
  </si>
  <si>
    <t>申论分数</t>
  </si>
  <si>
    <t>总分数</t>
  </si>
  <si>
    <t>最后
得分</t>
  </si>
  <si>
    <t>中共通榆县委办公室</t>
  </si>
  <si>
    <t>甘薇</t>
  </si>
  <si>
    <t>60208026</t>
  </si>
  <si>
    <t>乙级</t>
  </si>
  <si>
    <t>李金平</t>
  </si>
  <si>
    <t>60216007</t>
  </si>
  <si>
    <t>姜晓宇</t>
  </si>
  <si>
    <t>60222908</t>
  </si>
  <si>
    <t>中共通榆县委组织部</t>
  </si>
  <si>
    <t>李洪石</t>
  </si>
  <si>
    <t>60218904</t>
  </si>
  <si>
    <t>孙昊</t>
  </si>
  <si>
    <t>60215928</t>
  </si>
  <si>
    <t>李岩</t>
  </si>
  <si>
    <t>60216414</t>
  </si>
  <si>
    <t>王宇航</t>
  </si>
  <si>
    <t>60215310</t>
  </si>
  <si>
    <t>李一</t>
  </si>
  <si>
    <t>60213810</t>
  </si>
  <si>
    <t>共青团通榆县委员会</t>
  </si>
  <si>
    <t>青工青农部职位</t>
  </si>
  <si>
    <t>刘瑜</t>
  </si>
  <si>
    <t>60207106</t>
  </si>
  <si>
    <t>杨跃</t>
  </si>
  <si>
    <t>60211107</t>
  </si>
  <si>
    <t>李蕾</t>
  </si>
  <si>
    <t>60216905</t>
  </si>
  <si>
    <t>中共大安市委组织部</t>
  </si>
  <si>
    <t>姜硕</t>
  </si>
  <si>
    <t>60207305</t>
  </si>
  <si>
    <t>张洋</t>
  </si>
  <si>
    <t>60223706</t>
  </si>
  <si>
    <t>乔永振</t>
  </si>
  <si>
    <t>60211714</t>
  </si>
  <si>
    <t>华雪君</t>
  </si>
  <si>
    <t>60223304</t>
  </si>
  <si>
    <t>董慧峰</t>
  </si>
  <si>
    <t>60204230</t>
  </si>
  <si>
    <t>孙慧颖</t>
  </si>
  <si>
    <t>60213223</t>
  </si>
  <si>
    <t>大安市机构编制委员会办公室</t>
  </si>
  <si>
    <t>综合职位1</t>
  </si>
  <si>
    <t>郑宇航</t>
  </si>
  <si>
    <t>60217919</t>
  </si>
  <si>
    <t>殷熠明</t>
  </si>
  <si>
    <t>60211324</t>
  </si>
  <si>
    <t>吴钟赫</t>
  </si>
  <si>
    <t>60207104</t>
  </si>
  <si>
    <t>综合职位2</t>
  </si>
  <si>
    <t>王佳丽</t>
  </si>
  <si>
    <t>60224715</t>
  </si>
  <si>
    <t>李洪旭</t>
  </si>
  <si>
    <t>60207221</t>
  </si>
  <si>
    <t>陈瑞雪</t>
  </si>
  <si>
    <t>60208507</t>
  </si>
  <si>
    <t>W4组成绩</t>
  </si>
  <si>
    <t>张佳</t>
  </si>
  <si>
    <t>60102924</t>
  </si>
  <si>
    <t>文字综合职位2</t>
  </si>
  <si>
    <t>甲级</t>
  </si>
  <si>
    <t>甲级</t>
  </si>
  <si>
    <t>王鹏</t>
  </si>
  <si>
    <t>60102208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</si>
  <si>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</si>
  <si>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</si>
  <si>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</si>
  <si>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</si>
  <si>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</si>
  <si>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</si>
  <si>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</si>
  <si>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</si>
  <si>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</si>
  <si>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</si>
  <si>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</si>
  <si>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</si>
  <si>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</si>
  <si>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</si>
  <si>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乙级</t>
  </si>
  <si>
    <t>乙级</t>
  </si>
  <si>
    <t>乙级</t>
  </si>
  <si>
    <t>乙级</t>
  </si>
  <si>
    <t>于家伟</t>
  </si>
  <si>
    <t>60100829</t>
  </si>
  <si>
    <t>甲级</t>
  </si>
  <si>
    <t>甲级</t>
  </si>
  <si>
    <t>甲级</t>
  </si>
  <si>
    <t>甲级</t>
  </si>
  <si>
    <t>甲级</t>
  </si>
  <si>
    <t>甲级</t>
  </si>
  <si>
    <t>张艳志</t>
  </si>
  <si>
    <t>60101419</t>
  </si>
  <si>
    <t>甲级</t>
  </si>
  <si>
    <t>甲级</t>
  </si>
  <si>
    <t>甲级</t>
  </si>
  <si>
    <t>甲级</t>
  </si>
  <si>
    <t>甲级</t>
  </si>
  <si>
    <t>甲级</t>
  </si>
  <si>
    <t>甲级</t>
  </si>
  <si>
    <t>甲级</t>
  </si>
  <si>
    <t>W2组成绩</t>
  </si>
  <si>
    <t>中共洮南市直属机关工作委员会</t>
  </si>
  <si>
    <t>魏笑蕊</t>
  </si>
  <si>
    <t>60211012</t>
  </si>
  <si>
    <t>乙级</t>
  </si>
  <si>
    <t>白鹏超</t>
  </si>
  <si>
    <t>60217624</t>
  </si>
  <si>
    <t>盛晨曦</t>
  </si>
  <si>
    <t>60222612</t>
  </si>
  <si>
    <t>张蕊</t>
  </si>
  <si>
    <t>60207002</t>
  </si>
  <si>
    <t>麻艳</t>
  </si>
  <si>
    <t>60214215</t>
  </si>
  <si>
    <t>赵航</t>
  </si>
  <si>
    <t>60223514</t>
  </si>
  <si>
    <t>洮南市妇女联合会</t>
  </si>
  <si>
    <t>刘洋洋</t>
  </si>
  <si>
    <t>60209514</t>
  </si>
  <si>
    <t>赵英周</t>
  </si>
  <si>
    <t>60217413</t>
  </si>
  <si>
    <t>殷静文</t>
  </si>
  <si>
    <t>60219101</t>
  </si>
  <si>
    <t>鲍玉雪</t>
  </si>
  <si>
    <t>甲级</t>
  </si>
</sst>
</file>

<file path=xl/styles.xml><?xml version="1.0" encoding="utf-8"?>
<styleSheet xmlns="http://schemas.openxmlformats.org/spreadsheetml/2006/main">
  <numFmts count="2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.00_);[Red]\(0.00\)"/>
    <numFmt numFmtId="186" formatCode="0_);[Red]\(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3" fillId="0" borderId="9" xfId="0" applyNumberFormat="1" applyFont="1" applyBorder="1" applyAlignment="1" quotePrefix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0" xfId="0" applyNumberFormat="1" applyFont="1" applyAlignment="1">
      <alignment horizontal="center" vertical="center" wrapText="1"/>
    </xf>
    <xf numFmtId="185" fontId="3" fillId="0" borderId="9" xfId="0" applyNumberFormat="1" applyFont="1" applyBorder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 wrapText="1"/>
    </xf>
    <xf numFmtId="185" fontId="4" fillId="0" borderId="9" xfId="0" applyNumberFormat="1" applyFont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184" fontId="0" fillId="0" borderId="9" xfId="0" applyNumberFormat="1" applyFont="1" applyBorder="1" applyAlignment="1">
      <alignment horizontal="center" vertical="center" wrapText="1"/>
    </xf>
    <xf numFmtId="184" fontId="0" fillId="0" borderId="0" xfId="0" applyNumberFormat="1" applyFont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184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7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vertical="center"/>
    </xf>
    <xf numFmtId="184" fontId="8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/>
    </xf>
    <xf numFmtId="185" fontId="4" fillId="0" borderId="9" xfId="0" applyNumberFormat="1" applyFont="1" applyBorder="1" applyAlignment="1" quotePrefix="1">
      <alignment horizontal="center" vertical="center"/>
    </xf>
    <xf numFmtId="184" fontId="4" fillId="0" borderId="9" xfId="0" applyNumberFormat="1" applyFont="1" applyFill="1" applyBorder="1" applyAlignment="1">
      <alignment horizontal="center" vertical="center" wrapText="1"/>
    </xf>
    <xf numFmtId="184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 quotePrefix="1">
      <alignment/>
    </xf>
    <xf numFmtId="0" fontId="0" fillId="0" borderId="0" xfId="0" applyNumberFormat="1" applyFont="1" applyAlignment="1">
      <alignment horizontal="center" vertical="center" wrapText="1"/>
    </xf>
    <xf numFmtId="0" fontId="4" fillId="0" borderId="9" xfId="0" applyNumberFormat="1" applyFont="1" applyBorder="1" applyAlignment="1" quotePrefix="1">
      <alignment horizontal="center" vertical="center"/>
    </xf>
    <xf numFmtId="0" fontId="4" fillId="0" borderId="9" xfId="0" applyNumberFormat="1" applyFont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185" fontId="8" fillId="0" borderId="9" xfId="0" applyNumberFormat="1" applyFont="1" applyBorder="1" applyAlignment="1" applyProtection="1">
      <alignment horizontal="center" vertical="center" wrapText="1"/>
      <protection/>
    </xf>
    <xf numFmtId="185" fontId="4" fillId="0" borderId="9" xfId="0" applyNumberFormat="1" applyFont="1" applyBorder="1" applyAlignment="1">
      <alignment horizontal="center" vertical="center" wrapText="1"/>
    </xf>
    <xf numFmtId="185" fontId="0" fillId="0" borderId="0" xfId="0" applyNumberFormat="1" applyAlignment="1">
      <alignment vertical="center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85" fontId="4" fillId="0" borderId="9" xfId="0" applyNumberFormat="1" applyFont="1" applyFill="1" applyBorder="1" applyAlignment="1" quotePrefix="1">
      <alignment horizontal="center" vertical="center"/>
    </xf>
    <xf numFmtId="0" fontId="4" fillId="0" borderId="9" xfId="0" applyFont="1" applyFill="1" applyBorder="1" applyAlignment="1">
      <alignment vertical="center"/>
    </xf>
    <xf numFmtId="0" fontId="4" fillId="0" borderId="9" xfId="0" applyNumberFormat="1" applyFont="1" applyFill="1" applyBorder="1" applyAlignment="1" quotePrefix="1">
      <alignment/>
    </xf>
    <xf numFmtId="0" fontId="0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Border="1" applyAlignment="1" quotePrefix="1">
      <alignment/>
    </xf>
    <xf numFmtId="185" fontId="4" fillId="0" borderId="9" xfId="0" applyNumberFormat="1" applyFont="1" applyBorder="1" applyAlignment="1" quotePrefix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85" fontId="4" fillId="0" borderId="9" xfId="0" applyNumberFormat="1" applyFont="1" applyBorder="1" applyAlignment="1" quotePrefix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Border="1" applyAlignment="1" quotePrefix="1">
      <alignment/>
    </xf>
    <xf numFmtId="185" fontId="4" fillId="0" borderId="9" xfId="0" applyNumberFormat="1" applyFont="1" applyBorder="1" applyAlignment="1">
      <alignment horizontal="center" vertical="center" wrapText="1"/>
    </xf>
    <xf numFmtId="185" fontId="4" fillId="0" borderId="9" xfId="0" applyNumberFormat="1" applyFont="1" applyBorder="1" applyAlignment="1" quotePrefix="1">
      <alignment/>
    </xf>
    <xf numFmtId="185" fontId="4" fillId="0" borderId="9" xfId="0" applyNumberFormat="1" applyFont="1" applyBorder="1" applyAlignment="1">
      <alignment vertical="center"/>
    </xf>
    <xf numFmtId="185" fontId="4" fillId="0" borderId="9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184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 vertical="center" wrapText="1"/>
      <protection/>
    </xf>
    <xf numFmtId="49" fontId="4" fillId="0" borderId="0" xfId="0" applyNumberFormat="1" applyFont="1" applyAlignment="1" applyProtection="1">
      <alignment horizontal="center"/>
      <protection/>
    </xf>
    <xf numFmtId="184" fontId="4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SheetLayoutView="100" zoomScalePageLayoutView="0" workbookViewId="0" topLeftCell="A19">
      <selection activeCell="D66" sqref="D66"/>
    </sheetView>
  </sheetViews>
  <sheetFormatPr defaultColWidth="9.00390625" defaultRowHeight="14.25"/>
  <cols>
    <col min="1" max="1" width="7.625" style="7" customWidth="1"/>
    <col min="2" max="2" width="31.75390625" style="7" customWidth="1"/>
    <col min="3" max="3" width="19.50390625" style="7" customWidth="1"/>
    <col min="4" max="4" width="7.50390625" style="7" customWidth="1"/>
    <col min="5" max="5" width="10.125" style="7" customWidth="1"/>
    <col min="6" max="6" width="6.75390625" style="7" customWidth="1"/>
    <col min="7" max="10" width="5.00390625" style="7" customWidth="1"/>
    <col min="11" max="11" width="7.75390625" style="15" customWidth="1"/>
    <col min="12" max="12" width="6.125" style="15" customWidth="1"/>
    <col min="13" max="13" width="6.50390625" style="7" customWidth="1"/>
    <col min="14" max="14" width="7.375" style="14" customWidth="1"/>
    <col min="15" max="16384" width="9.00390625" style="7" customWidth="1"/>
  </cols>
  <sheetData>
    <row r="1" spans="1:14" ht="4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5" customFormat="1" ht="37.5" customHeight="1">
      <c r="A2" s="3" t="s">
        <v>1</v>
      </c>
      <c r="B2" s="3" t="s">
        <v>2</v>
      </c>
      <c r="C2" s="3" t="s">
        <v>189</v>
      </c>
      <c r="D2" s="3" t="s">
        <v>3</v>
      </c>
      <c r="E2" s="3" t="s">
        <v>4</v>
      </c>
      <c r="F2" s="3" t="s">
        <v>5</v>
      </c>
      <c r="G2" s="3" t="s">
        <v>190</v>
      </c>
      <c r="H2" s="3" t="s">
        <v>191</v>
      </c>
      <c r="I2" s="3" t="s">
        <v>187</v>
      </c>
      <c r="J2" s="3" t="s">
        <v>188</v>
      </c>
      <c r="K2" s="8" t="s">
        <v>6</v>
      </c>
      <c r="L2" s="8" t="s">
        <v>7</v>
      </c>
      <c r="M2" s="9" t="s">
        <v>8</v>
      </c>
      <c r="N2" s="9" t="s">
        <v>9</v>
      </c>
    </row>
    <row r="3" spans="1:14" ht="18" customHeight="1">
      <c r="A3" s="25">
        <v>1</v>
      </c>
      <c r="B3" s="24" t="s">
        <v>22</v>
      </c>
      <c r="C3" s="24" t="s">
        <v>25</v>
      </c>
      <c r="D3" s="24" t="s">
        <v>24</v>
      </c>
      <c r="E3" s="24">
        <v>60103414</v>
      </c>
      <c r="F3" s="26" t="s">
        <v>308</v>
      </c>
      <c r="G3" s="27">
        <v>65.3</v>
      </c>
      <c r="H3" s="27">
        <v>63.5</v>
      </c>
      <c r="I3" s="28"/>
      <c r="J3" s="27">
        <v>128.8</v>
      </c>
      <c r="K3" s="29">
        <f>J3/2*0.6</f>
        <v>38.64</v>
      </c>
      <c r="L3" s="57">
        <v>80.4</v>
      </c>
      <c r="M3" s="26">
        <f>L3*0.4</f>
        <v>32.160000000000004</v>
      </c>
      <c r="N3" s="30">
        <f>K3+M3</f>
        <v>70.80000000000001</v>
      </c>
    </row>
    <row r="4" spans="1:14" ht="18" customHeight="1">
      <c r="A4" s="25">
        <v>2</v>
      </c>
      <c r="B4" s="24" t="s">
        <v>22</v>
      </c>
      <c r="C4" s="24" t="s">
        <v>25</v>
      </c>
      <c r="D4" s="24" t="s">
        <v>26</v>
      </c>
      <c r="E4" s="24">
        <v>60101228</v>
      </c>
      <c r="F4" s="26" t="s">
        <v>308</v>
      </c>
      <c r="G4" s="27">
        <v>64.1</v>
      </c>
      <c r="H4" s="27">
        <v>59</v>
      </c>
      <c r="I4" s="28"/>
      <c r="J4" s="27">
        <v>123.1</v>
      </c>
      <c r="K4" s="29">
        <f aca="true" t="shared" si="0" ref="K4:K11">J4/2*0.6</f>
        <v>36.93</v>
      </c>
      <c r="L4" s="57">
        <v>78.8</v>
      </c>
      <c r="M4" s="26">
        <f aca="true" t="shared" si="1" ref="M4:M55">L4*0.4</f>
        <v>31.52</v>
      </c>
      <c r="N4" s="30">
        <f aca="true" t="shared" si="2" ref="N4:N55">K4+M4</f>
        <v>68.45</v>
      </c>
    </row>
    <row r="5" spans="1:14" ht="18" customHeight="1">
      <c r="A5" s="25">
        <v>3</v>
      </c>
      <c r="B5" s="24" t="s">
        <v>22</v>
      </c>
      <c r="C5" s="24" t="s">
        <v>25</v>
      </c>
      <c r="D5" s="24" t="s">
        <v>27</v>
      </c>
      <c r="E5" s="24">
        <v>60102909</v>
      </c>
      <c r="F5" s="26" t="s">
        <v>308</v>
      </c>
      <c r="G5" s="27">
        <v>69.8</v>
      </c>
      <c r="H5" s="27">
        <v>51.5</v>
      </c>
      <c r="I5" s="28"/>
      <c r="J5" s="27">
        <v>121.3</v>
      </c>
      <c r="K5" s="29">
        <f t="shared" si="0"/>
        <v>36.39</v>
      </c>
      <c r="L5" s="57">
        <v>78.4</v>
      </c>
      <c r="M5" s="26">
        <f t="shared" si="1"/>
        <v>31.360000000000003</v>
      </c>
      <c r="N5" s="30">
        <f t="shared" si="2"/>
        <v>67.75</v>
      </c>
    </row>
    <row r="6" spans="1:14" ht="18" customHeight="1">
      <c r="A6" s="25">
        <v>4</v>
      </c>
      <c r="B6" s="24" t="s">
        <v>29</v>
      </c>
      <c r="C6" s="24" t="s">
        <v>30</v>
      </c>
      <c r="D6" s="24" t="s">
        <v>28</v>
      </c>
      <c r="E6" s="24">
        <v>60101224</v>
      </c>
      <c r="F6" s="26" t="s">
        <v>308</v>
      </c>
      <c r="G6" s="27">
        <v>68.1</v>
      </c>
      <c r="H6" s="27">
        <v>81.5</v>
      </c>
      <c r="I6" s="28"/>
      <c r="J6" s="27">
        <v>149.6</v>
      </c>
      <c r="K6" s="29">
        <f t="shared" si="0"/>
        <v>44.879999999999995</v>
      </c>
      <c r="L6" s="57">
        <v>78.2</v>
      </c>
      <c r="M6" s="26">
        <f t="shared" si="1"/>
        <v>31.28</v>
      </c>
      <c r="N6" s="30">
        <f t="shared" si="2"/>
        <v>76.16</v>
      </c>
    </row>
    <row r="7" spans="1:14" ht="18" customHeight="1">
      <c r="A7" s="25">
        <v>5</v>
      </c>
      <c r="B7" s="24" t="s">
        <v>29</v>
      </c>
      <c r="C7" s="24" t="s">
        <v>30</v>
      </c>
      <c r="D7" s="24" t="s">
        <v>31</v>
      </c>
      <c r="E7" s="24">
        <v>60101506</v>
      </c>
      <c r="F7" s="26" t="s">
        <v>308</v>
      </c>
      <c r="G7" s="27">
        <v>59.9</v>
      </c>
      <c r="H7" s="27">
        <v>77</v>
      </c>
      <c r="I7" s="28"/>
      <c r="J7" s="27">
        <v>136.9</v>
      </c>
      <c r="K7" s="29">
        <f t="shared" si="0"/>
        <v>41.07</v>
      </c>
      <c r="L7" s="57">
        <v>80.6</v>
      </c>
      <c r="M7" s="26">
        <f t="shared" si="1"/>
        <v>32.24</v>
      </c>
      <c r="N7" s="30">
        <f t="shared" si="2"/>
        <v>73.31</v>
      </c>
    </row>
    <row r="8" spans="1:14" ht="18" customHeight="1">
      <c r="A8" s="25">
        <v>6</v>
      </c>
      <c r="B8" s="24" t="s">
        <v>29</v>
      </c>
      <c r="C8" s="24" t="s">
        <v>30</v>
      </c>
      <c r="D8" s="24" t="s">
        <v>32</v>
      </c>
      <c r="E8" s="24">
        <v>60101429</v>
      </c>
      <c r="F8" s="26" t="s">
        <v>308</v>
      </c>
      <c r="G8" s="27">
        <v>63</v>
      </c>
      <c r="H8" s="27">
        <v>67.5</v>
      </c>
      <c r="I8" s="28"/>
      <c r="J8" s="27">
        <v>130.5</v>
      </c>
      <c r="K8" s="29">
        <f t="shared" si="0"/>
        <v>39.15</v>
      </c>
      <c r="L8" s="57">
        <v>80</v>
      </c>
      <c r="M8" s="26">
        <f t="shared" si="1"/>
        <v>32</v>
      </c>
      <c r="N8" s="30">
        <f t="shared" si="2"/>
        <v>71.15</v>
      </c>
    </row>
    <row r="9" spans="1:14" ht="18" customHeight="1">
      <c r="A9" s="25">
        <v>7</v>
      </c>
      <c r="B9" s="24" t="s">
        <v>29</v>
      </c>
      <c r="C9" s="24" t="s">
        <v>34</v>
      </c>
      <c r="D9" s="24" t="s">
        <v>33</v>
      </c>
      <c r="E9" s="24">
        <v>60102227</v>
      </c>
      <c r="F9" s="26" t="s">
        <v>308</v>
      </c>
      <c r="G9" s="27">
        <v>66.6</v>
      </c>
      <c r="H9" s="27">
        <v>65.5</v>
      </c>
      <c r="I9" s="28"/>
      <c r="J9" s="27">
        <v>132.1</v>
      </c>
      <c r="K9" s="29">
        <f t="shared" si="0"/>
        <v>39.629999999999995</v>
      </c>
      <c r="L9" s="57">
        <v>76.4</v>
      </c>
      <c r="M9" s="26">
        <f t="shared" si="1"/>
        <v>30.560000000000002</v>
      </c>
      <c r="N9" s="30">
        <f t="shared" si="2"/>
        <v>70.19</v>
      </c>
    </row>
    <row r="10" spans="1:14" ht="18" customHeight="1">
      <c r="A10" s="25">
        <v>8</v>
      </c>
      <c r="B10" s="24" t="s">
        <v>29</v>
      </c>
      <c r="C10" s="24" t="s">
        <v>34</v>
      </c>
      <c r="D10" s="24" t="s">
        <v>35</v>
      </c>
      <c r="E10" s="24">
        <v>60102123</v>
      </c>
      <c r="F10" s="26" t="s">
        <v>308</v>
      </c>
      <c r="G10" s="27">
        <v>61.7</v>
      </c>
      <c r="H10" s="27">
        <v>69.5</v>
      </c>
      <c r="I10" s="28"/>
      <c r="J10" s="27">
        <v>131.2</v>
      </c>
      <c r="K10" s="29">
        <f t="shared" si="0"/>
        <v>39.35999999999999</v>
      </c>
      <c r="L10" s="57">
        <v>81</v>
      </c>
      <c r="M10" s="26">
        <f t="shared" si="1"/>
        <v>32.4</v>
      </c>
      <c r="N10" s="30">
        <f t="shared" si="2"/>
        <v>71.75999999999999</v>
      </c>
    </row>
    <row r="11" spans="1:14" ht="18" customHeight="1">
      <c r="A11" s="25">
        <v>9</v>
      </c>
      <c r="B11" s="24" t="s">
        <v>29</v>
      </c>
      <c r="C11" s="24" t="s">
        <v>34</v>
      </c>
      <c r="D11" s="24" t="s">
        <v>36</v>
      </c>
      <c r="E11" s="24">
        <v>60100415</v>
      </c>
      <c r="F11" s="26" t="s">
        <v>308</v>
      </c>
      <c r="G11" s="27">
        <v>62.6</v>
      </c>
      <c r="H11" s="27">
        <v>68</v>
      </c>
      <c r="I11" s="28"/>
      <c r="J11" s="27">
        <v>130.6</v>
      </c>
      <c r="K11" s="29">
        <f t="shared" si="0"/>
        <v>39.18</v>
      </c>
      <c r="L11" s="57">
        <v>80</v>
      </c>
      <c r="M11" s="26">
        <f t="shared" si="1"/>
        <v>32</v>
      </c>
      <c r="N11" s="30">
        <f t="shared" si="2"/>
        <v>71.18</v>
      </c>
    </row>
    <row r="12" spans="1:14" ht="18" customHeight="1">
      <c r="A12" s="25">
        <v>10</v>
      </c>
      <c r="B12" s="24" t="s">
        <v>13</v>
      </c>
      <c r="C12" s="24" t="s">
        <v>38</v>
      </c>
      <c r="D12" s="24" t="s">
        <v>37</v>
      </c>
      <c r="E12" s="24">
        <v>60104107</v>
      </c>
      <c r="F12" s="26" t="s">
        <v>308</v>
      </c>
      <c r="G12" s="27">
        <v>71.6</v>
      </c>
      <c r="H12" s="27">
        <v>60</v>
      </c>
      <c r="I12" s="27">
        <v>76</v>
      </c>
      <c r="J12" s="27">
        <v>207.6</v>
      </c>
      <c r="K12" s="29">
        <f>(G12*0.4+H12*0.3+I12*0.3)*0.6</f>
        <v>41.663999999999994</v>
      </c>
      <c r="L12" s="57">
        <v>74.8</v>
      </c>
      <c r="M12" s="26">
        <f t="shared" si="1"/>
        <v>29.92</v>
      </c>
      <c r="N12" s="30">
        <f t="shared" si="2"/>
        <v>71.584</v>
      </c>
    </row>
    <row r="13" spans="1:14" ht="18" customHeight="1">
      <c r="A13" s="25">
        <v>11</v>
      </c>
      <c r="B13" s="24" t="s">
        <v>13</v>
      </c>
      <c r="C13" s="24" t="s">
        <v>38</v>
      </c>
      <c r="D13" s="24" t="s">
        <v>39</v>
      </c>
      <c r="E13" s="24">
        <v>60104106</v>
      </c>
      <c r="F13" s="26" t="s">
        <v>308</v>
      </c>
      <c r="G13" s="27">
        <v>68.9</v>
      </c>
      <c r="H13" s="27">
        <v>60.5</v>
      </c>
      <c r="I13" s="27">
        <v>76</v>
      </c>
      <c r="J13" s="27">
        <v>205.4</v>
      </c>
      <c r="K13" s="29">
        <f aca="true" t="shared" si="3" ref="K13:K34">(G13*0.4+H13*0.3+I13*0.3)*0.6</f>
        <v>41.106</v>
      </c>
      <c r="L13" s="57">
        <v>77.2</v>
      </c>
      <c r="M13" s="26">
        <f t="shared" si="1"/>
        <v>30.880000000000003</v>
      </c>
      <c r="N13" s="30">
        <f t="shared" si="2"/>
        <v>71.986</v>
      </c>
    </row>
    <row r="14" spans="1:14" ht="18" customHeight="1">
      <c r="A14" s="25">
        <v>12</v>
      </c>
      <c r="B14" s="24" t="s">
        <v>13</v>
      </c>
      <c r="C14" s="24" t="s">
        <v>38</v>
      </c>
      <c r="D14" s="24" t="s">
        <v>40</v>
      </c>
      <c r="E14" s="24">
        <v>60104109</v>
      </c>
      <c r="F14" s="26" t="s">
        <v>308</v>
      </c>
      <c r="G14" s="27">
        <v>48.4</v>
      </c>
      <c r="H14" s="27">
        <v>61.5</v>
      </c>
      <c r="I14" s="27">
        <v>76</v>
      </c>
      <c r="J14" s="27">
        <v>185.9</v>
      </c>
      <c r="K14" s="29">
        <f t="shared" si="3"/>
        <v>36.366</v>
      </c>
      <c r="L14" s="57">
        <v>79</v>
      </c>
      <c r="M14" s="26">
        <f t="shared" si="1"/>
        <v>31.6</v>
      </c>
      <c r="N14" s="30">
        <f t="shared" si="2"/>
        <v>67.96600000000001</v>
      </c>
    </row>
    <row r="15" spans="1:14" ht="18" customHeight="1">
      <c r="A15" s="25">
        <v>13</v>
      </c>
      <c r="B15" s="24" t="s">
        <v>13</v>
      </c>
      <c r="C15" s="24" t="s">
        <v>38</v>
      </c>
      <c r="D15" s="24" t="s">
        <v>41</v>
      </c>
      <c r="E15" s="24">
        <v>60104021</v>
      </c>
      <c r="F15" s="26" t="s">
        <v>308</v>
      </c>
      <c r="G15" s="27">
        <v>61</v>
      </c>
      <c r="H15" s="27">
        <v>48</v>
      </c>
      <c r="I15" s="27">
        <v>76</v>
      </c>
      <c r="J15" s="27">
        <v>185</v>
      </c>
      <c r="K15" s="29">
        <f t="shared" si="3"/>
        <v>36.959999999999994</v>
      </c>
      <c r="L15" s="57">
        <v>79.2</v>
      </c>
      <c r="M15" s="26">
        <f t="shared" si="1"/>
        <v>31.680000000000003</v>
      </c>
      <c r="N15" s="30">
        <f t="shared" si="2"/>
        <v>68.64</v>
      </c>
    </row>
    <row r="16" spans="1:14" ht="18" customHeight="1">
      <c r="A16" s="25">
        <v>14</v>
      </c>
      <c r="B16" s="24" t="s">
        <v>13</v>
      </c>
      <c r="C16" s="24" t="s">
        <v>38</v>
      </c>
      <c r="D16" s="24" t="s">
        <v>42</v>
      </c>
      <c r="E16" s="24">
        <v>60104016</v>
      </c>
      <c r="F16" s="26" t="s">
        <v>308</v>
      </c>
      <c r="G16" s="27">
        <v>54.4</v>
      </c>
      <c r="H16" s="27">
        <v>56.5</v>
      </c>
      <c r="I16" s="27">
        <v>73</v>
      </c>
      <c r="J16" s="27">
        <v>183.9</v>
      </c>
      <c r="K16" s="29">
        <f t="shared" si="3"/>
        <v>36.366</v>
      </c>
      <c r="L16" s="57">
        <v>79.6</v>
      </c>
      <c r="M16" s="26">
        <f t="shared" si="1"/>
        <v>31.84</v>
      </c>
      <c r="N16" s="30">
        <f t="shared" si="2"/>
        <v>68.206</v>
      </c>
    </row>
    <row r="17" spans="1:14" ht="18" customHeight="1">
      <c r="A17" s="25">
        <v>15</v>
      </c>
      <c r="B17" s="24" t="s">
        <v>13</v>
      </c>
      <c r="C17" s="24" t="s">
        <v>38</v>
      </c>
      <c r="D17" s="24" t="s">
        <v>43</v>
      </c>
      <c r="E17" s="24">
        <v>60104022</v>
      </c>
      <c r="F17" s="26" t="s">
        <v>308</v>
      </c>
      <c r="G17" s="27">
        <v>53.5</v>
      </c>
      <c r="H17" s="27">
        <v>59</v>
      </c>
      <c r="I17" s="27">
        <v>69</v>
      </c>
      <c r="J17" s="27">
        <v>181.5</v>
      </c>
      <c r="K17" s="29">
        <f t="shared" si="3"/>
        <v>35.879999999999995</v>
      </c>
      <c r="L17" s="57">
        <v>81.4</v>
      </c>
      <c r="M17" s="26">
        <f t="shared" si="1"/>
        <v>32.56</v>
      </c>
      <c r="N17" s="30">
        <f t="shared" si="2"/>
        <v>68.44</v>
      </c>
    </row>
    <row r="18" spans="1:14" ht="18" customHeight="1">
      <c r="A18" s="25">
        <v>16</v>
      </c>
      <c r="B18" s="24" t="s">
        <v>13</v>
      </c>
      <c r="C18" s="24" t="s">
        <v>38</v>
      </c>
      <c r="D18" s="24" t="s">
        <v>44</v>
      </c>
      <c r="E18" s="24">
        <v>60104105</v>
      </c>
      <c r="F18" s="26" t="s">
        <v>308</v>
      </c>
      <c r="G18" s="27">
        <v>49.4</v>
      </c>
      <c r="H18" s="27">
        <v>56</v>
      </c>
      <c r="I18" s="27">
        <v>76</v>
      </c>
      <c r="J18" s="27">
        <v>181.4</v>
      </c>
      <c r="K18" s="29">
        <f t="shared" si="3"/>
        <v>35.616</v>
      </c>
      <c r="L18" s="57">
        <v>79</v>
      </c>
      <c r="M18" s="26">
        <f t="shared" si="1"/>
        <v>31.6</v>
      </c>
      <c r="N18" s="30">
        <f t="shared" si="2"/>
        <v>67.21600000000001</v>
      </c>
    </row>
    <row r="19" spans="1:14" ht="18" customHeight="1">
      <c r="A19" s="25">
        <v>17</v>
      </c>
      <c r="B19" s="24" t="s">
        <v>13</v>
      </c>
      <c r="C19" s="24" t="s">
        <v>38</v>
      </c>
      <c r="D19" s="24" t="s">
        <v>45</v>
      </c>
      <c r="E19" s="24">
        <v>60104103</v>
      </c>
      <c r="F19" s="26" t="s">
        <v>308</v>
      </c>
      <c r="G19" s="27">
        <v>58.3</v>
      </c>
      <c r="H19" s="27">
        <v>61</v>
      </c>
      <c r="I19" s="27">
        <v>62</v>
      </c>
      <c r="J19" s="27">
        <v>181.3</v>
      </c>
      <c r="K19" s="29">
        <f t="shared" si="3"/>
        <v>36.132</v>
      </c>
      <c r="L19" s="57">
        <v>81.4</v>
      </c>
      <c r="M19" s="26">
        <f t="shared" si="1"/>
        <v>32.56</v>
      </c>
      <c r="N19" s="30">
        <f t="shared" si="2"/>
        <v>68.69200000000001</v>
      </c>
    </row>
    <row r="20" spans="1:14" ht="18" customHeight="1">
      <c r="A20" s="25">
        <v>18</v>
      </c>
      <c r="B20" s="24" t="s">
        <v>13</v>
      </c>
      <c r="C20" s="24" t="s">
        <v>38</v>
      </c>
      <c r="D20" s="24" t="s">
        <v>46</v>
      </c>
      <c r="E20" s="24">
        <v>60104005</v>
      </c>
      <c r="F20" s="26" t="s">
        <v>308</v>
      </c>
      <c r="G20" s="27">
        <v>53.1</v>
      </c>
      <c r="H20" s="27">
        <v>60</v>
      </c>
      <c r="I20" s="27">
        <v>64</v>
      </c>
      <c r="J20" s="27">
        <v>177.1</v>
      </c>
      <c r="K20" s="29">
        <f t="shared" si="3"/>
        <v>35.064</v>
      </c>
      <c r="L20" s="57">
        <v>74.2</v>
      </c>
      <c r="M20" s="26">
        <f t="shared" si="1"/>
        <v>29.680000000000003</v>
      </c>
      <c r="N20" s="30">
        <f t="shared" si="2"/>
        <v>64.744</v>
      </c>
    </row>
    <row r="21" spans="1:14" ht="18" customHeight="1">
      <c r="A21" s="25">
        <v>19</v>
      </c>
      <c r="B21" s="24" t="s">
        <v>15</v>
      </c>
      <c r="C21" s="24" t="s">
        <v>55</v>
      </c>
      <c r="D21" s="24" t="s">
        <v>54</v>
      </c>
      <c r="E21" s="24">
        <v>60104113</v>
      </c>
      <c r="F21" s="26" t="s">
        <v>308</v>
      </c>
      <c r="G21" s="27">
        <v>70.7</v>
      </c>
      <c r="H21" s="27">
        <v>65.5</v>
      </c>
      <c r="I21" s="27">
        <v>67</v>
      </c>
      <c r="J21" s="27">
        <v>203.2</v>
      </c>
      <c r="K21" s="29">
        <f t="shared" si="3"/>
        <v>40.818</v>
      </c>
      <c r="L21" s="57">
        <v>78.6</v>
      </c>
      <c r="M21" s="26">
        <f t="shared" si="1"/>
        <v>31.439999999999998</v>
      </c>
      <c r="N21" s="30">
        <f t="shared" si="2"/>
        <v>72.258</v>
      </c>
    </row>
    <row r="22" spans="1:14" ht="18" customHeight="1">
      <c r="A22" s="25">
        <v>20</v>
      </c>
      <c r="B22" s="24" t="s">
        <v>15</v>
      </c>
      <c r="C22" s="24" t="s">
        <v>55</v>
      </c>
      <c r="D22" s="24" t="s">
        <v>56</v>
      </c>
      <c r="E22" s="24">
        <v>60104101</v>
      </c>
      <c r="F22" s="26" t="s">
        <v>308</v>
      </c>
      <c r="G22" s="27">
        <v>66.6</v>
      </c>
      <c r="H22" s="27">
        <v>62</v>
      </c>
      <c r="I22" s="27">
        <v>64</v>
      </c>
      <c r="J22" s="27">
        <v>192.6</v>
      </c>
      <c r="K22" s="29">
        <f t="shared" si="3"/>
        <v>38.663999999999994</v>
      </c>
      <c r="L22" s="57">
        <v>81.4</v>
      </c>
      <c r="M22" s="26">
        <f t="shared" si="1"/>
        <v>32.56</v>
      </c>
      <c r="N22" s="30">
        <f t="shared" si="2"/>
        <v>71.22399999999999</v>
      </c>
    </row>
    <row r="23" spans="1:14" ht="18" customHeight="1">
      <c r="A23" s="25">
        <v>21</v>
      </c>
      <c r="B23" s="24" t="s">
        <v>15</v>
      </c>
      <c r="C23" s="24" t="s">
        <v>55</v>
      </c>
      <c r="D23" s="24" t="s">
        <v>57</v>
      </c>
      <c r="E23" s="24">
        <v>60104020</v>
      </c>
      <c r="F23" s="26" t="s">
        <v>308</v>
      </c>
      <c r="G23" s="27">
        <v>62.3</v>
      </c>
      <c r="H23" s="27">
        <v>48</v>
      </c>
      <c r="I23" s="27">
        <v>64</v>
      </c>
      <c r="J23" s="27">
        <v>174.3</v>
      </c>
      <c r="K23" s="29">
        <f t="shared" si="3"/>
        <v>35.111999999999995</v>
      </c>
      <c r="L23" s="57">
        <v>81.2</v>
      </c>
      <c r="M23" s="26">
        <f t="shared" si="1"/>
        <v>32.480000000000004</v>
      </c>
      <c r="N23" s="30">
        <f t="shared" si="2"/>
        <v>67.592</v>
      </c>
    </row>
    <row r="24" spans="1:14" ht="18" customHeight="1">
      <c r="A24" s="25">
        <v>22</v>
      </c>
      <c r="B24" s="24" t="s">
        <v>15</v>
      </c>
      <c r="C24" s="24" t="s">
        <v>55</v>
      </c>
      <c r="D24" s="24" t="s">
        <v>58</v>
      </c>
      <c r="E24" s="24">
        <v>60104006</v>
      </c>
      <c r="F24" s="26" t="s">
        <v>308</v>
      </c>
      <c r="G24" s="27">
        <v>52.2</v>
      </c>
      <c r="H24" s="27">
        <v>49.5</v>
      </c>
      <c r="I24" s="27">
        <v>69</v>
      </c>
      <c r="J24" s="27">
        <v>170.7</v>
      </c>
      <c r="K24" s="29">
        <f t="shared" si="3"/>
        <v>33.858000000000004</v>
      </c>
      <c r="L24" s="57">
        <v>70.4</v>
      </c>
      <c r="M24" s="26">
        <f t="shared" si="1"/>
        <v>28.160000000000004</v>
      </c>
      <c r="N24" s="30">
        <f t="shared" si="2"/>
        <v>62.01800000000001</v>
      </c>
    </row>
    <row r="25" spans="1:14" ht="18" customHeight="1">
      <c r="A25" s="25">
        <v>23</v>
      </c>
      <c r="B25" s="24" t="s">
        <v>15</v>
      </c>
      <c r="C25" s="24" t="s">
        <v>55</v>
      </c>
      <c r="D25" s="24" t="s">
        <v>59</v>
      </c>
      <c r="E25" s="24">
        <v>60104024</v>
      </c>
      <c r="F25" s="26" t="s">
        <v>308</v>
      </c>
      <c r="G25" s="27">
        <v>54.2</v>
      </c>
      <c r="H25" s="27">
        <v>45.5</v>
      </c>
      <c r="I25" s="27">
        <v>57</v>
      </c>
      <c r="J25" s="27">
        <v>156.7</v>
      </c>
      <c r="K25" s="29">
        <f t="shared" si="3"/>
        <v>31.458000000000002</v>
      </c>
      <c r="L25" s="57">
        <v>72.4</v>
      </c>
      <c r="M25" s="26">
        <f t="shared" si="1"/>
        <v>28.960000000000004</v>
      </c>
      <c r="N25" s="30">
        <f t="shared" si="2"/>
        <v>60.418000000000006</v>
      </c>
    </row>
    <row r="26" spans="1:14" ht="18" customHeight="1">
      <c r="A26" s="25">
        <v>24</v>
      </c>
      <c r="B26" s="24" t="s">
        <v>21</v>
      </c>
      <c r="C26" s="24" t="s">
        <v>179</v>
      </c>
      <c r="D26" s="24" t="s">
        <v>178</v>
      </c>
      <c r="E26" s="24">
        <v>60102908</v>
      </c>
      <c r="F26" s="26" t="s">
        <v>318</v>
      </c>
      <c r="G26" s="27">
        <v>60</v>
      </c>
      <c r="H26" s="27">
        <v>65</v>
      </c>
      <c r="I26" s="28"/>
      <c r="J26" s="27">
        <v>125</v>
      </c>
      <c r="K26" s="29">
        <f>J26/2*0.6</f>
        <v>37.5</v>
      </c>
      <c r="L26" s="54">
        <v>79.2</v>
      </c>
      <c r="M26" s="26">
        <f>L26*0.4</f>
        <v>31.680000000000003</v>
      </c>
      <c r="N26" s="30">
        <f>K26+M26</f>
        <v>69.18</v>
      </c>
    </row>
    <row r="27" spans="1:14" ht="18" customHeight="1">
      <c r="A27" s="25">
        <v>25</v>
      </c>
      <c r="B27" s="24" t="s">
        <v>21</v>
      </c>
      <c r="C27" s="24" t="s">
        <v>179</v>
      </c>
      <c r="D27" s="24" t="s">
        <v>180</v>
      </c>
      <c r="E27" s="24">
        <v>60100112</v>
      </c>
      <c r="F27" s="26" t="s">
        <v>314</v>
      </c>
      <c r="G27" s="27">
        <v>65.6</v>
      </c>
      <c r="H27" s="27">
        <v>59</v>
      </c>
      <c r="I27" s="28"/>
      <c r="J27" s="27">
        <v>124.6</v>
      </c>
      <c r="K27" s="29">
        <f>J27/2*0.6</f>
        <v>37.379999999999995</v>
      </c>
      <c r="L27" s="54">
        <v>80</v>
      </c>
      <c r="M27" s="26">
        <f>L27*0.4</f>
        <v>32</v>
      </c>
      <c r="N27" s="30">
        <f>K27+M27</f>
        <v>69.38</v>
      </c>
    </row>
    <row r="28" spans="1:14" ht="18" customHeight="1">
      <c r="A28" s="25">
        <v>26</v>
      </c>
      <c r="B28" s="24" t="s">
        <v>21</v>
      </c>
      <c r="C28" s="24" t="s">
        <v>179</v>
      </c>
      <c r="D28" s="24" t="s">
        <v>181</v>
      </c>
      <c r="E28" s="24">
        <v>60101115</v>
      </c>
      <c r="F28" s="26" t="s">
        <v>319</v>
      </c>
      <c r="G28" s="27">
        <v>57.6</v>
      </c>
      <c r="H28" s="27">
        <v>65.5</v>
      </c>
      <c r="I28" s="28"/>
      <c r="J28" s="27">
        <v>123.1</v>
      </c>
      <c r="K28" s="29">
        <f>J28/2*0.6</f>
        <v>36.93</v>
      </c>
      <c r="L28" s="54">
        <v>81.2</v>
      </c>
      <c r="M28" s="26">
        <f>L28*0.4</f>
        <v>32.480000000000004</v>
      </c>
      <c r="N28" s="30">
        <f>K28+M28</f>
        <v>69.41</v>
      </c>
    </row>
    <row r="29" spans="1:14" ht="18" customHeight="1">
      <c r="A29" s="25">
        <v>27</v>
      </c>
      <c r="B29" s="24" t="s">
        <v>15</v>
      </c>
      <c r="C29" s="24" t="s">
        <v>60</v>
      </c>
      <c r="D29" s="24" t="s">
        <v>18</v>
      </c>
      <c r="E29" s="24">
        <v>60104112</v>
      </c>
      <c r="F29" s="26" t="s">
        <v>308</v>
      </c>
      <c r="G29" s="27">
        <v>65.6</v>
      </c>
      <c r="H29" s="27">
        <v>68.5</v>
      </c>
      <c r="I29" s="27">
        <v>72</v>
      </c>
      <c r="J29" s="27">
        <v>206.1</v>
      </c>
      <c r="K29" s="29">
        <f t="shared" si="3"/>
        <v>41.034</v>
      </c>
      <c r="L29" s="57">
        <v>82.8</v>
      </c>
      <c r="M29" s="26">
        <f t="shared" si="1"/>
        <v>33.12</v>
      </c>
      <c r="N29" s="30">
        <f t="shared" si="2"/>
        <v>74.154</v>
      </c>
    </row>
    <row r="30" spans="1:14" ht="18" customHeight="1">
      <c r="A30" s="25">
        <v>28</v>
      </c>
      <c r="B30" s="24" t="s">
        <v>15</v>
      </c>
      <c r="C30" s="24" t="s">
        <v>60</v>
      </c>
      <c r="D30" s="24" t="s">
        <v>61</v>
      </c>
      <c r="E30" s="24">
        <v>60104011</v>
      </c>
      <c r="F30" s="26" t="s">
        <v>308</v>
      </c>
      <c r="G30" s="27">
        <v>59.1</v>
      </c>
      <c r="H30" s="27">
        <v>54</v>
      </c>
      <c r="I30" s="27">
        <v>65</v>
      </c>
      <c r="J30" s="27">
        <v>178.1</v>
      </c>
      <c r="K30" s="29">
        <f t="shared" si="3"/>
        <v>35.604</v>
      </c>
      <c r="L30" s="57">
        <v>77.6</v>
      </c>
      <c r="M30" s="26">
        <f t="shared" si="1"/>
        <v>31.04</v>
      </c>
      <c r="N30" s="30">
        <f t="shared" si="2"/>
        <v>66.644</v>
      </c>
    </row>
    <row r="31" spans="1:14" ht="18" customHeight="1">
      <c r="A31" s="25">
        <v>29</v>
      </c>
      <c r="B31" s="24" t="s">
        <v>15</v>
      </c>
      <c r="C31" s="24" t="s">
        <v>60</v>
      </c>
      <c r="D31" s="24" t="s">
        <v>62</v>
      </c>
      <c r="E31" s="24">
        <v>60104111</v>
      </c>
      <c r="F31" s="26" t="s">
        <v>308</v>
      </c>
      <c r="G31" s="27">
        <v>45.7</v>
      </c>
      <c r="H31" s="27">
        <v>58.5</v>
      </c>
      <c r="I31" s="27">
        <v>69</v>
      </c>
      <c r="J31" s="27">
        <v>173.2</v>
      </c>
      <c r="K31" s="29">
        <f t="shared" si="3"/>
        <v>33.918</v>
      </c>
      <c r="L31" s="57">
        <v>77.6</v>
      </c>
      <c r="M31" s="26">
        <f t="shared" si="1"/>
        <v>31.04</v>
      </c>
      <c r="N31" s="30">
        <f t="shared" si="2"/>
        <v>64.958</v>
      </c>
    </row>
    <row r="32" spans="1:14" ht="18" customHeight="1">
      <c r="A32" s="25">
        <v>30</v>
      </c>
      <c r="B32" s="24" t="s">
        <v>15</v>
      </c>
      <c r="C32" s="24" t="s">
        <v>60</v>
      </c>
      <c r="D32" s="24" t="s">
        <v>23</v>
      </c>
      <c r="E32" s="24">
        <v>60104110</v>
      </c>
      <c r="F32" s="26" t="s">
        <v>308</v>
      </c>
      <c r="G32" s="27">
        <v>53.6</v>
      </c>
      <c r="H32" s="27">
        <v>50.5</v>
      </c>
      <c r="I32" s="27">
        <v>68</v>
      </c>
      <c r="J32" s="27">
        <v>172.1</v>
      </c>
      <c r="K32" s="29">
        <f t="shared" si="3"/>
        <v>34.194</v>
      </c>
      <c r="L32" s="57">
        <v>78.4</v>
      </c>
      <c r="M32" s="26">
        <f t="shared" si="1"/>
        <v>31.360000000000003</v>
      </c>
      <c r="N32" s="30">
        <f t="shared" si="2"/>
        <v>65.554</v>
      </c>
    </row>
    <row r="33" spans="1:14" ht="18" customHeight="1">
      <c r="A33" s="25">
        <v>31</v>
      </c>
      <c r="B33" s="24" t="s">
        <v>15</v>
      </c>
      <c r="C33" s="24" t="s">
        <v>60</v>
      </c>
      <c r="D33" s="24" t="s">
        <v>63</v>
      </c>
      <c r="E33" s="24">
        <v>60104001</v>
      </c>
      <c r="F33" s="26" t="s">
        <v>308</v>
      </c>
      <c r="G33" s="27">
        <v>57.2</v>
      </c>
      <c r="H33" s="27">
        <v>49</v>
      </c>
      <c r="I33" s="27">
        <v>60</v>
      </c>
      <c r="J33" s="27">
        <v>166.2</v>
      </c>
      <c r="K33" s="29">
        <f t="shared" si="3"/>
        <v>33.348</v>
      </c>
      <c r="L33" s="57">
        <v>78.2</v>
      </c>
      <c r="M33" s="26">
        <f t="shared" si="1"/>
        <v>31.28</v>
      </c>
      <c r="N33" s="30">
        <f t="shared" si="2"/>
        <v>64.628</v>
      </c>
    </row>
    <row r="34" spans="1:14" ht="18" customHeight="1">
      <c r="A34" s="25">
        <v>32</v>
      </c>
      <c r="B34" s="24" t="s">
        <v>15</v>
      </c>
      <c r="C34" s="24" t="s">
        <v>60</v>
      </c>
      <c r="D34" s="24" t="s">
        <v>64</v>
      </c>
      <c r="E34" s="24">
        <v>60104004</v>
      </c>
      <c r="F34" s="26" t="s">
        <v>308</v>
      </c>
      <c r="G34" s="27">
        <v>46.7</v>
      </c>
      <c r="H34" s="27">
        <v>58</v>
      </c>
      <c r="I34" s="27">
        <v>61</v>
      </c>
      <c r="J34" s="27">
        <v>165.7</v>
      </c>
      <c r="K34" s="29">
        <f t="shared" si="3"/>
        <v>32.62799999999999</v>
      </c>
      <c r="L34" s="57">
        <v>80.4</v>
      </c>
      <c r="M34" s="26">
        <f t="shared" si="1"/>
        <v>32.160000000000004</v>
      </c>
      <c r="N34" s="30">
        <f t="shared" si="2"/>
        <v>64.788</v>
      </c>
    </row>
    <row r="35" spans="1:14" ht="18" customHeight="1">
      <c r="A35" s="25">
        <v>33</v>
      </c>
      <c r="B35" s="24" t="s">
        <v>21</v>
      </c>
      <c r="C35" s="24" t="s">
        <v>183</v>
      </c>
      <c r="D35" s="24" t="s">
        <v>182</v>
      </c>
      <c r="E35" s="24">
        <v>60101325</v>
      </c>
      <c r="F35" s="26" t="s">
        <v>319</v>
      </c>
      <c r="G35" s="27">
        <v>66.6</v>
      </c>
      <c r="H35" s="27">
        <v>64</v>
      </c>
      <c r="I35" s="28"/>
      <c r="J35" s="27">
        <v>130.6</v>
      </c>
      <c r="K35" s="29">
        <f>J35/2*0.6</f>
        <v>39.18</v>
      </c>
      <c r="L35" s="54">
        <v>79.6</v>
      </c>
      <c r="M35" s="26">
        <f>L35*0.4</f>
        <v>31.84</v>
      </c>
      <c r="N35" s="30">
        <f>K35+M35</f>
        <v>71.02</v>
      </c>
    </row>
    <row r="36" spans="1:14" ht="18" customHeight="1">
      <c r="A36" s="25">
        <v>34</v>
      </c>
      <c r="B36" s="24" t="s">
        <v>21</v>
      </c>
      <c r="C36" s="24" t="s">
        <v>183</v>
      </c>
      <c r="D36" s="24" t="s">
        <v>184</v>
      </c>
      <c r="E36" s="24">
        <v>60100718</v>
      </c>
      <c r="F36" s="26" t="s">
        <v>320</v>
      </c>
      <c r="G36" s="27">
        <v>58.1</v>
      </c>
      <c r="H36" s="27">
        <v>69</v>
      </c>
      <c r="I36" s="28"/>
      <c r="J36" s="27">
        <v>127.1</v>
      </c>
      <c r="K36" s="29">
        <f>J36/2*0.6</f>
        <v>38.129999999999995</v>
      </c>
      <c r="L36" s="54">
        <v>80.6</v>
      </c>
      <c r="M36" s="26">
        <f>L36*0.4</f>
        <v>32.24</v>
      </c>
      <c r="N36" s="30">
        <f>K36+M36</f>
        <v>70.37</v>
      </c>
    </row>
    <row r="37" spans="1:14" ht="18" customHeight="1">
      <c r="A37" s="25">
        <v>35</v>
      </c>
      <c r="B37" s="24" t="s">
        <v>21</v>
      </c>
      <c r="C37" s="24" t="s">
        <v>183</v>
      </c>
      <c r="D37" s="24" t="s">
        <v>185</v>
      </c>
      <c r="E37" s="24">
        <v>60102528</v>
      </c>
      <c r="F37" s="26" t="s">
        <v>321</v>
      </c>
      <c r="G37" s="27">
        <v>53</v>
      </c>
      <c r="H37" s="27">
        <v>73</v>
      </c>
      <c r="I37" s="28"/>
      <c r="J37" s="27">
        <v>126</v>
      </c>
      <c r="K37" s="29">
        <f>J37/2*0.6</f>
        <v>37.8</v>
      </c>
      <c r="L37" s="54">
        <v>76.6</v>
      </c>
      <c r="M37" s="26">
        <f>L37*0.4</f>
        <v>30.64</v>
      </c>
      <c r="N37" s="30">
        <f>K37+M37</f>
        <v>68.44</v>
      </c>
    </row>
    <row r="38" spans="1:14" ht="18" customHeight="1">
      <c r="A38" s="25">
        <v>36</v>
      </c>
      <c r="B38" s="24" t="s">
        <v>13</v>
      </c>
      <c r="C38" s="24" t="s">
        <v>48</v>
      </c>
      <c r="D38" s="24" t="s">
        <v>47</v>
      </c>
      <c r="E38" s="24">
        <v>60100709</v>
      </c>
      <c r="F38" s="26" t="s">
        <v>308</v>
      </c>
      <c r="G38" s="27">
        <v>57</v>
      </c>
      <c r="H38" s="27">
        <v>76.5</v>
      </c>
      <c r="I38" s="28"/>
      <c r="J38" s="27">
        <v>133.5</v>
      </c>
      <c r="K38" s="29">
        <f>J38/2*0.6</f>
        <v>40.05</v>
      </c>
      <c r="L38" s="57">
        <v>81.2</v>
      </c>
      <c r="M38" s="26">
        <f t="shared" si="1"/>
        <v>32.480000000000004</v>
      </c>
      <c r="N38" s="30">
        <f t="shared" si="2"/>
        <v>72.53</v>
      </c>
    </row>
    <row r="39" spans="1:14" ht="18" customHeight="1">
      <c r="A39" s="25">
        <v>37</v>
      </c>
      <c r="B39" s="24" t="s">
        <v>13</v>
      </c>
      <c r="C39" s="24" t="s">
        <v>48</v>
      </c>
      <c r="D39" s="24" t="s">
        <v>49</v>
      </c>
      <c r="E39" s="24">
        <v>60101302</v>
      </c>
      <c r="F39" s="26" t="s">
        <v>308</v>
      </c>
      <c r="G39" s="27">
        <v>61.4</v>
      </c>
      <c r="H39" s="27">
        <v>67</v>
      </c>
      <c r="I39" s="28"/>
      <c r="J39" s="27">
        <v>128.4</v>
      </c>
      <c r="K39" s="29">
        <f aca="true" t="shared" si="4" ref="K39:K55">J39/2*0.6</f>
        <v>38.52</v>
      </c>
      <c r="L39" s="57">
        <v>79.6</v>
      </c>
      <c r="M39" s="26">
        <f t="shared" si="1"/>
        <v>31.84</v>
      </c>
      <c r="N39" s="30">
        <f t="shared" si="2"/>
        <v>70.36</v>
      </c>
    </row>
    <row r="40" spans="1:14" ht="18" customHeight="1">
      <c r="A40" s="25">
        <v>38</v>
      </c>
      <c r="B40" s="24" t="s">
        <v>13</v>
      </c>
      <c r="C40" s="24" t="s">
        <v>48</v>
      </c>
      <c r="D40" s="24" t="s">
        <v>50</v>
      </c>
      <c r="E40" s="24">
        <v>60102709</v>
      </c>
      <c r="F40" s="26" t="s">
        <v>308</v>
      </c>
      <c r="G40" s="27">
        <v>65.1</v>
      </c>
      <c r="H40" s="27">
        <v>63</v>
      </c>
      <c r="I40" s="28"/>
      <c r="J40" s="27">
        <v>128.1</v>
      </c>
      <c r="K40" s="29">
        <f t="shared" si="4"/>
        <v>38.43</v>
      </c>
      <c r="L40" s="57">
        <v>78.8</v>
      </c>
      <c r="M40" s="26">
        <f t="shared" si="1"/>
        <v>31.52</v>
      </c>
      <c r="N40" s="30">
        <f t="shared" si="2"/>
        <v>69.95</v>
      </c>
    </row>
    <row r="41" spans="1:14" ht="18" customHeight="1">
      <c r="A41" s="25">
        <v>39</v>
      </c>
      <c r="B41" s="24" t="s">
        <v>13</v>
      </c>
      <c r="C41" s="24" t="s">
        <v>48</v>
      </c>
      <c r="D41" s="24" t="s">
        <v>51</v>
      </c>
      <c r="E41" s="24">
        <v>60100621</v>
      </c>
      <c r="F41" s="26" t="s">
        <v>308</v>
      </c>
      <c r="G41" s="27">
        <v>56.1</v>
      </c>
      <c r="H41" s="27">
        <v>68</v>
      </c>
      <c r="I41" s="28"/>
      <c r="J41" s="27">
        <v>124.1</v>
      </c>
      <c r="K41" s="29">
        <f t="shared" si="4"/>
        <v>37.23</v>
      </c>
      <c r="L41" s="57">
        <v>80.8</v>
      </c>
      <c r="M41" s="26">
        <f t="shared" si="1"/>
        <v>32.32</v>
      </c>
      <c r="N41" s="30">
        <f t="shared" si="2"/>
        <v>69.55</v>
      </c>
    </row>
    <row r="42" spans="1:14" ht="18" customHeight="1">
      <c r="A42" s="25">
        <v>40</v>
      </c>
      <c r="B42" s="24" t="s">
        <v>13</v>
      </c>
      <c r="C42" s="24" t="s">
        <v>48</v>
      </c>
      <c r="D42" s="24" t="s">
        <v>52</v>
      </c>
      <c r="E42" s="24">
        <v>60103207</v>
      </c>
      <c r="F42" s="26" t="s">
        <v>308</v>
      </c>
      <c r="G42" s="27">
        <v>58.2</v>
      </c>
      <c r="H42" s="27">
        <v>62</v>
      </c>
      <c r="I42" s="28"/>
      <c r="J42" s="27">
        <v>120.2</v>
      </c>
      <c r="K42" s="29">
        <f t="shared" si="4"/>
        <v>36.06</v>
      </c>
      <c r="L42" s="57">
        <v>82.4</v>
      </c>
      <c r="M42" s="26">
        <f t="shared" si="1"/>
        <v>32.96</v>
      </c>
      <c r="N42" s="30">
        <f t="shared" si="2"/>
        <v>69.02000000000001</v>
      </c>
    </row>
    <row r="43" spans="1:14" ht="18" customHeight="1">
      <c r="A43" s="25">
        <v>41</v>
      </c>
      <c r="B43" s="24" t="s">
        <v>13</v>
      </c>
      <c r="C43" s="24" t="s">
        <v>48</v>
      </c>
      <c r="D43" s="24" t="s">
        <v>53</v>
      </c>
      <c r="E43" s="24">
        <v>60101510</v>
      </c>
      <c r="F43" s="26" t="s">
        <v>308</v>
      </c>
      <c r="G43" s="27">
        <v>54.3</v>
      </c>
      <c r="H43" s="27">
        <v>63</v>
      </c>
      <c r="I43" s="28"/>
      <c r="J43" s="27">
        <v>117.3</v>
      </c>
      <c r="K43" s="29">
        <f t="shared" si="4"/>
        <v>35.19</v>
      </c>
      <c r="L43" s="57">
        <v>78.6</v>
      </c>
      <c r="M43" s="26">
        <f t="shared" si="1"/>
        <v>31.439999999999998</v>
      </c>
      <c r="N43" s="30">
        <f t="shared" si="2"/>
        <v>66.63</v>
      </c>
    </row>
    <row r="44" spans="1:14" ht="18" customHeight="1">
      <c r="A44" s="25">
        <v>42</v>
      </c>
      <c r="B44" s="24" t="s">
        <v>73</v>
      </c>
      <c r="C44" s="24" t="s">
        <v>66</v>
      </c>
      <c r="D44" s="24" t="s">
        <v>72</v>
      </c>
      <c r="E44" s="24">
        <v>60103206</v>
      </c>
      <c r="F44" s="26" t="s">
        <v>308</v>
      </c>
      <c r="G44" s="27">
        <v>66.6</v>
      </c>
      <c r="H44" s="27">
        <v>61</v>
      </c>
      <c r="I44" s="28"/>
      <c r="J44" s="27">
        <v>127.6</v>
      </c>
      <c r="K44" s="29">
        <f t="shared" si="4"/>
        <v>38.279999999999994</v>
      </c>
      <c r="L44" s="57">
        <v>81.6</v>
      </c>
      <c r="M44" s="26">
        <f t="shared" si="1"/>
        <v>32.64</v>
      </c>
      <c r="N44" s="30">
        <f t="shared" si="2"/>
        <v>70.91999999999999</v>
      </c>
    </row>
    <row r="45" spans="1:14" ht="18" customHeight="1">
      <c r="A45" s="25">
        <v>43</v>
      </c>
      <c r="B45" s="24" t="s">
        <v>73</v>
      </c>
      <c r="C45" s="24" t="s">
        <v>66</v>
      </c>
      <c r="D45" s="24" t="s">
        <v>74</v>
      </c>
      <c r="E45" s="24">
        <v>60100603</v>
      </c>
      <c r="F45" s="26" t="s">
        <v>308</v>
      </c>
      <c r="G45" s="27">
        <v>68.3</v>
      </c>
      <c r="H45" s="27">
        <v>57.5</v>
      </c>
      <c r="I45" s="28"/>
      <c r="J45" s="27">
        <v>125.8</v>
      </c>
      <c r="K45" s="29">
        <f t="shared" si="4"/>
        <v>37.739999999999995</v>
      </c>
      <c r="L45" s="57">
        <v>81.2</v>
      </c>
      <c r="M45" s="26">
        <f t="shared" si="1"/>
        <v>32.480000000000004</v>
      </c>
      <c r="N45" s="30">
        <f t="shared" si="2"/>
        <v>70.22</v>
      </c>
    </row>
    <row r="46" spans="1:14" ht="18" customHeight="1">
      <c r="A46" s="25">
        <v>44</v>
      </c>
      <c r="B46" s="24" t="s">
        <v>73</v>
      </c>
      <c r="C46" s="24" t="s">
        <v>66</v>
      </c>
      <c r="D46" s="24" t="s">
        <v>75</v>
      </c>
      <c r="E46" s="24">
        <v>60103719</v>
      </c>
      <c r="F46" s="26" t="s">
        <v>308</v>
      </c>
      <c r="G46" s="27">
        <v>57.2</v>
      </c>
      <c r="H46" s="27">
        <v>67.5</v>
      </c>
      <c r="I46" s="28"/>
      <c r="J46" s="27">
        <v>124.7</v>
      </c>
      <c r="K46" s="29">
        <f t="shared" si="4"/>
        <v>37.41</v>
      </c>
      <c r="L46" s="57">
        <v>79.4</v>
      </c>
      <c r="M46" s="26">
        <f t="shared" si="1"/>
        <v>31.760000000000005</v>
      </c>
      <c r="N46" s="30">
        <f t="shared" si="2"/>
        <v>69.17</v>
      </c>
    </row>
    <row r="47" spans="1:14" ht="18" customHeight="1">
      <c r="A47" s="25">
        <v>45</v>
      </c>
      <c r="B47" s="24" t="s">
        <v>15</v>
      </c>
      <c r="C47" s="24" t="s">
        <v>66</v>
      </c>
      <c r="D47" s="24" t="s">
        <v>65</v>
      </c>
      <c r="E47" s="24">
        <v>60100208</v>
      </c>
      <c r="F47" s="26" t="s">
        <v>308</v>
      </c>
      <c r="G47" s="27">
        <v>51.4</v>
      </c>
      <c r="H47" s="27">
        <v>69.5</v>
      </c>
      <c r="I47" s="28"/>
      <c r="J47" s="27">
        <v>120.9</v>
      </c>
      <c r="K47" s="29">
        <f t="shared" si="4"/>
        <v>36.27</v>
      </c>
      <c r="L47" s="57">
        <v>79</v>
      </c>
      <c r="M47" s="26">
        <f t="shared" si="1"/>
        <v>31.6</v>
      </c>
      <c r="N47" s="30">
        <f t="shared" si="2"/>
        <v>67.87</v>
      </c>
    </row>
    <row r="48" spans="1:14" ht="18" customHeight="1">
      <c r="A48" s="25">
        <v>46</v>
      </c>
      <c r="B48" s="24" t="s">
        <v>15</v>
      </c>
      <c r="C48" s="24" t="s">
        <v>66</v>
      </c>
      <c r="D48" s="24" t="s">
        <v>67</v>
      </c>
      <c r="E48" s="24">
        <v>60101904</v>
      </c>
      <c r="F48" s="26" t="s">
        <v>308</v>
      </c>
      <c r="G48" s="27">
        <v>59</v>
      </c>
      <c r="H48" s="27">
        <v>61</v>
      </c>
      <c r="I48" s="28"/>
      <c r="J48" s="27">
        <v>120</v>
      </c>
      <c r="K48" s="29">
        <f t="shared" si="4"/>
        <v>36</v>
      </c>
      <c r="L48" s="57">
        <v>80.8</v>
      </c>
      <c r="M48" s="26">
        <f t="shared" si="1"/>
        <v>32.32</v>
      </c>
      <c r="N48" s="30">
        <f t="shared" si="2"/>
        <v>68.32</v>
      </c>
    </row>
    <row r="49" spans="1:14" ht="18" customHeight="1">
      <c r="A49" s="25">
        <v>47</v>
      </c>
      <c r="B49" s="24" t="s">
        <v>15</v>
      </c>
      <c r="C49" s="24" t="s">
        <v>66</v>
      </c>
      <c r="D49" s="24" t="s">
        <v>68</v>
      </c>
      <c r="E49" s="24">
        <v>60103330</v>
      </c>
      <c r="F49" s="26" t="s">
        <v>308</v>
      </c>
      <c r="G49" s="27">
        <v>59.4</v>
      </c>
      <c r="H49" s="27">
        <v>60.5</v>
      </c>
      <c r="I49" s="28"/>
      <c r="J49" s="27">
        <v>119.9</v>
      </c>
      <c r="K49" s="29">
        <f t="shared" si="4"/>
        <v>35.97</v>
      </c>
      <c r="L49" s="57">
        <v>79</v>
      </c>
      <c r="M49" s="26">
        <f t="shared" si="1"/>
        <v>31.6</v>
      </c>
      <c r="N49" s="30">
        <f t="shared" si="2"/>
        <v>67.57</v>
      </c>
    </row>
    <row r="50" spans="1:14" ht="18" customHeight="1">
      <c r="A50" s="25">
        <v>48</v>
      </c>
      <c r="B50" s="24" t="s">
        <v>15</v>
      </c>
      <c r="C50" s="24" t="s">
        <v>66</v>
      </c>
      <c r="D50" s="24" t="s">
        <v>69</v>
      </c>
      <c r="E50" s="24">
        <v>60103513</v>
      </c>
      <c r="F50" s="26" t="s">
        <v>308</v>
      </c>
      <c r="G50" s="27">
        <v>59.5</v>
      </c>
      <c r="H50" s="27">
        <v>59</v>
      </c>
      <c r="I50" s="28"/>
      <c r="J50" s="27">
        <v>118.5</v>
      </c>
      <c r="K50" s="29">
        <f t="shared" si="4"/>
        <v>35.55</v>
      </c>
      <c r="L50" s="57">
        <v>81</v>
      </c>
      <c r="M50" s="26">
        <f t="shared" si="1"/>
        <v>32.4</v>
      </c>
      <c r="N50" s="30">
        <f t="shared" si="2"/>
        <v>67.94999999999999</v>
      </c>
    </row>
    <row r="51" spans="1:14" ht="18" customHeight="1">
      <c r="A51" s="25">
        <v>49</v>
      </c>
      <c r="B51" s="24" t="s">
        <v>15</v>
      </c>
      <c r="C51" s="24" t="s">
        <v>66</v>
      </c>
      <c r="D51" s="24" t="s">
        <v>70</v>
      </c>
      <c r="E51" s="24">
        <v>60102417</v>
      </c>
      <c r="F51" s="26" t="s">
        <v>308</v>
      </c>
      <c r="G51" s="27">
        <v>57.9</v>
      </c>
      <c r="H51" s="27">
        <v>58.5</v>
      </c>
      <c r="I51" s="28"/>
      <c r="J51" s="27">
        <v>116.4</v>
      </c>
      <c r="K51" s="29">
        <f t="shared" si="4"/>
        <v>34.92</v>
      </c>
      <c r="L51" s="57">
        <v>81.4</v>
      </c>
      <c r="M51" s="26">
        <f t="shared" si="1"/>
        <v>32.56</v>
      </c>
      <c r="N51" s="30">
        <f t="shared" si="2"/>
        <v>67.48</v>
      </c>
    </row>
    <row r="52" spans="1:14" ht="18" customHeight="1">
      <c r="A52" s="25">
        <v>50</v>
      </c>
      <c r="B52" s="24" t="s">
        <v>15</v>
      </c>
      <c r="C52" s="24" t="s">
        <v>66</v>
      </c>
      <c r="D52" s="24" t="s">
        <v>71</v>
      </c>
      <c r="E52" s="24">
        <v>60101006</v>
      </c>
      <c r="F52" s="26" t="s">
        <v>308</v>
      </c>
      <c r="G52" s="27">
        <v>59.9</v>
      </c>
      <c r="H52" s="27">
        <v>55</v>
      </c>
      <c r="I52" s="28"/>
      <c r="J52" s="27">
        <v>114.9</v>
      </c>
      <c r="K52" s="29">
        <f t="shared" si="4"/>
        <v>34.47</v>
      </c>
      <c r="L52" s="57">
        <v>78.6</v>
      </c>
      <c r="M52" s="26">
        <f t="shared" si="1"/>
        <v>31.439999999999998</v>
      </c>
      <c r="N52" s="30">
        <f t="shared" si="2"/>
        <v>65.91</v>
      </c>
    </row>
    <row r="53" spans="1:14" ht="18" customHeight="1">
      <c r="A53" s="25">
        <v>51</v>
      </c>
      <c r="B53" s="24" t="s">
        <v>77</v>
      </c>
      <c r="C53" s="24" t="s">
        <v>66</v>
      </c>
      <c r="D53" s="24" t="s">
        <v>76</v>
      </c>
      <c r="E53" s="24">
        <v>60103315</v>
      </c>
      <c r="F53" s="26" t="s">
        <v>308</v>
      </c>
      <c r="G53" s="27">
        <v>64</v>
      </c>
      <c r="H53" s="27">
        <v>76</v>
      </c>
      <c r="I53" s="28"/>
      <c r="J53" s="27">
        <v>140</v>
      </c>
      <c r="K53" s="29">
        <f t="shared" si="4"/>
        <v>42</v>
      </c>
      <c r="L53" s="54">
        <v>78.6</v>
      </c>
      <c r="M53" s="26">
        <f t="shared" si="1"/>
        <v>31.439999999999998</v>
      </c>
      <c r="N53" s="30">
        <f t="shared" si="2"/>
        <v>73.44</v>
      </c>
    </row>
    <row r="54" spans="1:14" ht="18" customHeight="1">
      <c r="A54" s="25">
        <v>52</v>
      </c>
      <c r="B54" s="24" t="s">
        <v>77</v>
      </c>
      <c r="C54" s="24" t="s">
        <v>66</v>
      </c>
      <c r="D54" s="24" t="s">
        <v>78</v>
      </c>
      <c r="E54" s="24">
        <v>60100923</v>
      </c>
      <c r="F54" s="26" t="s">
        <v>308</v>
      </c>
      <c r="G54" s="27">
        <v>69.8</v>
      </c>
      <c r="H54" s="27">
        <v>61</v>
      </c>
      <c r="I54" s="28"/>
      <c r="J54" s="27">
        <v>130.8</v>
      </c>
      <c r="K54" s="29">
        <f t="shared" si="4"/>
        <v>39.24</v>
      </c>
      <c r="L54" s="54">
        <v>83.8</v>
      </c>
      <c r="M54" s="26">
        <f t="shared" si="1"/>
        <v>33.52</v>
      </c>
      <c r="N54" s="30">
        <f t="shared" si="2"/>
        <v>72.76</v>
      </c>
    </row>
    <row r="55" spans="1:14" ht="18" customHeight="1">
      <c r="A55" s="25">
        <v>53</v>
      </c>
      <c r="B55" s="24" t="s">
        <v>77</v>
      </c>
      <c r="C55" s="24" t="s">
        <v>66</v>
      </c>
      <c r="D55" s="24" t="s">
        <v>79</v>
      </c>
      <c r="E55" s="24">
        <v>60100228</v>
      </c>
      <c r="F55" s="26" t="s">
        <v>308</v>
      </c>
      <c r="G55" s="27">
        <v>62.3</v>
      </c>
      <c r="H55" s="27">
        <v>63</v>
      </c>
      <c r="I55" s="28"/>
      <c r="J55" s="27">
        <v>125.3</v>
      </c>
      <c r="K55" s="29">
        <f t="shared" si="4"/>
        <v>37.589999999999996</v>
      </c>
      <c r="L55" s="54">
        <v>75.8</v>
      </c>
      <c r="M55" s="26">
        <f t="shared" si="1"/>
        <v>30.32</v>
      </c>
      <c r="N55" s="30">
        <f t="shared" si="2"/>
        <v>67.91</v>
      </c>
    </row>
  </sheetData>
  <sheetProtection/>
  <mergeCells count="1">
    <mergeCell ref="A1:N1"/>
  </mergeCells>
  <printOptions/>
  <pageMargins left="0.36" right="0.36" top="0.21" bottom="0.2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00" zoomScalePageLayoutView="0" workbookViewId="0" topLeftCell="A22">
      <selection activeCell="B34" sqref="B34"/>
    </sheetView>
  </sheetViews>
  <sheetFormatPr defaultColWidth="9.00390625" defaultRowHeight="14.25"/>
  <cols>
    <col min="1" max="1" width="5.75390625" style="7" customWidth="1"/>
    <col min="2" max="2" width="28.75390625" style="7" customWidth="1"/>
    <col min="3" max="3" width="21.25390625" style="7" customWidth="1"/>
    <col min="4" max="4" width="8.75390625" style="7" customWidth="1"/>
    <col min="5" max="5" width="9.00390625" style="7" customWidth="1"/>
    <col min="6" max="9" width="5.00390625" style="7" customWidth="1"/>
    <col min="10" max="10" width="6.625" style="7" customWidth="1"/>
    <col min="11" max="11" width="7.75390625" style="15" customWidth="1"/>
    <col min="12" max="12" width="5.00390625" style="7" customWidth="1"/>
    <col min="13" max="13" width="6.50390625" style="7" customWidth="1"/>
    <col min="14" max="14" width="7.375" style="14" customWidth="1"/>
    <col min="15" max="15" width="7.125" style="14" customWidth="1"/>
    <col min="16" max="16384" width="9.00390625" style="7" customWidth="1"/>
  </cols>
  <sheetData>
    <row r="1" spans="1:15" ht="34.5" customHeight="1">
      <c r="A1" s="58" t="s">
        <v>348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  <c r="O1" s="59"/>
    </row>
    <row r="2" spans="1:15" s="5" customFormat="1" ht="28.5" customHeight="1">
      <c r="A2" s="3" t="s">
        <v>1</v>
      </c>
      <c r="B2" s="3" t="s">
        <v>2</v>
      </c>
      <c r="C2" s="3" t="s">
        <v>189</v>
      </c>
      <c r="D2" s="3" t="s">
        <v>3</v>
      </c>
      <c r="E2" s="3" t="s">
        <v>4</v>
      </c>
      <c r="F2" s="3" t="s">
        <v>5</v>
      </c>
      <c r="G2" s="3" t="s">
        <v>190</v>
      </c>
      <c r="H2" s="3" t="s">
        <v>191</v>
      </c>
      <c r="I2" s="3" t="s">
        <v>187</v>
      </c>
      <c r="J2" s="3" t="s">
        <v>188</v>
      </c>
      <c r="K2" s="8" t="s">
        <v>6</v>
      </c>
      <c r="L2" s="9" t="s">
        <v>7</v>
      </c>
      <c r="M2" s="9" t="s">
        <v>8</v>
      </c>
      <c r="N2" s="9" t="s">
        <v>9</v>
      </c>
      <c r="O2" s="3" t="s">
        <v>10</v>
      </c>
    </row>
    <row r="3" spans="1:15" ht="20.25" customHeight="1">
      <c r="A3" s="10">
        <v>1</v>
      </c>
      <c r="B3" s="4" t="s">
        <v>90</v>
      </c>
      <c r="C3" s="4" t="s">
        <v>91</v>
      </c>
      <c r="D3" s="4" t="s">
        <v>89</v>
      </c>
      <c r="E3" s="4">
        <v>60101227</v>
      </c>
      <c r="F3" s="11" t="s">
        <v>186</v>
      </c>
      <c r="G3" s="1">
        <v>59.3</v>
      </c>
      <c r="H3" s="1">
        <v>57.5</v>
      </c>
      <c r="I3" s="2"/>
      <c r="J3" s="1">
        <v>116.8</v>
      </c>
      <c r="K3" s="6">
        <f aca="true" t="shared" si="0" ref="K3:K39">J3/2*0.6</f>
        <v>35.04</v>
      </c>
      <c r="L3" s="10">
        <v>86.2</v>
      </c>
      <c r="M3" s="11">
        <f aca="true" t="shared" si="1" ref="M3:M11">L3*0.4</f>
        <v>34.480000000000004</v>
      </c>
      <c r="N3" s="12">
        <f aca="true" t="shared" si="2" ref="N3:N11">K3+M3</f>
        <v>69.52000000000001</v>
      </c>
      <c r="O3" s="13"/>
    </row>
    <row r="4" spans="1:15" ht="20.25" customHeight="1">
      <c r="A4" s="10">
        <v>2</v>
      </c>
      <c r="B4" s="4" t="s">
        <v>90</v>
      </c>
      <c r="C4" s="4" t="s">
        <v>91</v>
      </c>
      <c r="D4" s="4" t="s">
        <v>92</v>
      </c>
      <c r="E4" s="4">
        <v>60100402</v>
      </c>
      <c r="F4" s="11" t="s">
        <v>186</v>
      </c>
      <c r="G4" s="1">
        <v>43.3</v>
      </c>
      <c r="H4" s="1">
        <v>67</v>
      </c>
      <c r="I4" s="2"/>
      <c r="J4" s="1">
        <v>110.3</v>
      </c>
      <c r="K4" s="6">
        <f t="shared" si="0"/>
        <v>33.089999999999996</v>
      </c>
      <c r="L4" s="10">
        <v>80.6</v>
      </c>
      <c r="M4" s="11">
        <f t="shared" si="1"/>
        <v>32.24</v>
      </c>
      <c r="N4" s="12">
        <f t="shared" si="2"/>
        <v>65.33</v>
      </c>
      <c r="O4" s="13"/>
    </row>
    <row r="5" spans="1:15" ht="20.25" customHeight="1">
      <c r="A5" s="10">
        <v>3</v>
      </c>
      <c r="B5" s="4" t="s">
        <v>90</v>
      </c>
      <c r="C5" s="4" t="s">
        <v>91</v>
      </c>
      <c r="D5" s="4" t="s">
        <v>93</v>
      </c>
      <c r="E5" s="4">
        <v>60101818</v>
      </c>
      <c r="F5" s="11" t="s">
        <v>186</v>
      </c>
      <c r="G5" s="1">
        <v>49.9</v>
      </c>
      <c r="H5" s="1">
        <v>56.5</v>
      </c>
      <c r="I5" s="2"/>
      <c r="J5" s="1">
        <v>106.4</v>
      </c>
      <c r="K5" s="6">
        <f t="shared" si="0"/>
        <v>31.92</v>
      </c>
      <c r="L5" s="10">
        <v>79.8</v>
      </c>
      <c r="M5" s="11">
        <f t="shared" si="1"/>
        <v>31.92</v>
      </c>
      <c r="N5" s="12">
        <f t="shared" si="2"/>
        <v>63.84</v>
      </c>
      <c r="O5" s="13"/>
    </row>
    <row r="6" spans="1:15" ht="20.25" customHeight="1">
      <c r="A6" s="10">
        <v>4</v>
      </c>
      <c r="B6" s="4" t="s">
        <v>95</v>
      </c>
      <c r="C6" s="4" t="s">
        <v>96</v>
      </c>
      <c r="D6" s="4" t="s">
        <v>94</v>
      </c>
      <c r="E6" s="4">
        <v>60103425</v>
      </c>
      <c r="F6" s="11" t="s">
        <v>186</v>
      </c>
      <c r="G6" s="1">
        <v>75.1</v>
      </c>
      <c r="H6" s="1">
        <v>71.5</v>
      </c>
      <c r="I6" s="2"/>
      <c r="J6" s="1">
        <v>146.6</v>
      </c>
      <c r="K6" s="6">
        <f t="shared" si="0"/>
        <v>43.98</v>
      </c>
      <c r="L6" s="10">
        <v>78.2</v>
      </c>
      <c r="M6" s="11">
        <f t="shared" si="1"/>
        <v>31.28</v>
      </c>
      <c r="N6" s="12">
        <f t="shared" si="2"/>
        <v>75.25999999999999</v>
      </c>
      <c r="O6" s="13"/>
    </row>
    <row r="7" spans="1:15" ht="20.25" customHeight="1">
      <c r="A7" s="10">
        <v>5</v>
      </c>
      <c r="B7" s="4" t="s">
        <v>95</v>
      </c>
      <c r="C7" s="4" t="s">
        <v>96</v>
      </c>
      <c r="D7" s="4" t="s">
        <v>97</v>
      </c>
      <c r="E7" s="4">
        <v>60100910</v>
      </c>
      <c r="F7" s="11" t="s">
        <v>186</v>
      </c>
      <c r="G7" s="1">
        <v>67.5</v>
      </c>
      <c r="H7" s="1">
        <v>63</v>
      </c>
      <c r="I7" s="2"/>
      <c r="J7" s="1">
        <v>130.5</v>
      </c>
      <c r="K7" s="6">
        <f t="shared" si="0"/>
        <v>39.15</v>
      </c>
      <c r="L7" s="10">
        <v>80.2</v>
      </c>
      <c r="M7" s="11">
        <f t="shared" si="1"/>
        <v>32.080000000000005</v>
      </c>
      <c r="N7" s="12">
        <f t="shared" si="2"/>
        <v>71.23</v>
      </c>
      <c r="O7" s="13"/>
    </row>
    <row r="8" spans="1:15" ht="20.25" customHeight="1">
      <c r="A8" s="10">
        <v>6</v>
      </c>
      <c r="B8" s="4" t="s">
        <v>95</v>
      </c>
      <c r="C8" s="4" t="s">
        <v>96</v>
      </c>
      <c r="D8" s="4" t="s">
        <v>98</v>
      </c>
      <c r="E8" s="4">
        <v>60102704</v>
      </c>
      <c r="F8" s="11" t="s">
        <v>186</v>
      </c>
      <c r="G8" s="1">
        <v>52.4</v>
      </c>
      <c r="H8" s="1">
        <v>72.5</v>
      </c>
      <c r="I8" s="2"/>
      <c r="J8" s="1">
        <v>124.9</v>
      </c>
      <c r="K8" s="6">
        <f t="shared" si="0"/>
        <v>37.47</v>
      </c>
      <c r="L8" s="10">
        <v>77.6</v>
      </c>
      <c r="M8" s="11">
        <f t="shared" si="1"/>
        <v>31.04</v>
      </c>
      <c r="N8" s="12">
        <f t="shared" si="2"/>
        <v>68.50999999999999</v>
      </c>
      <c r="O8" s="13"/>
    </row>
    <row r="9" spans="1:15" ht="20.25" customHeight="1">
      <c r="A9" s="10">
        <v>7</v>
      </c>
      <c r="B9" s="4" t="s">
        <v>95</v>
      </c>
      <c r="C9" s="4" t="s">
        <v>96</v>
      </c>
      <c r="D9" s="4" t="s">
        <v>99</v>
      </c>
      <c r="E9" s="4">
        <v>60100822</v>
      </c>
      <c r="F9" s="11" t="s">
        <v>186</v>
      </c>
      <c r="G9" s="1">
        <v>50.8</v>
      </c>
      <c r="H9" s="1">
        <v>72</v>
      </c>
      <c r="I9" s="2"/>
      <c r="J9" s="1">
        <v>122.8</v>
      </c>
      <c r="K9" s="6">
        <f t="shared" si="0"/>
        <v>36.839999999999996</v>
      </c>
      <c r="L9" s="10">
        <v>80.8</v>
      </c>
      <c r="M9" s="11">
        <f t="shared" si="1"/>
        <v>32.32</v>
      </c>
      <c r="N9" s="12">
        <f t="shared" si="2"/>
        <v>69.16</v>
      </c>
      <c r="O9" s="13"/>
    </row>
    <row r="10" spans="1:15" ht="20.25" customHeight="1">
      <c r="A10" s="10">
        <v>8</v>
      </c>
      <c r="B10" s="4" t="s">
        <v>95</v>
      </c>
      <c r="C10" s="4" t="s">
        <v>96</v>
      </c>
      <c r="D10" s="4" t="s">
        <v>100</v>
      </c>
      <c r="E10" s="4">
        <v>60101120</v>
      </c>
      <c r="F10" s="11" t="s">
        <v>186</v>
      </c>
      <c r="G10" s="1">
        <v>57.6</v>
      </c>
      <c r="H10" s="1">
        <v>63.5</v>
      </c>
      <c r="I10" s="2"/>
      <c r="J10" s="1">
        <v>121.1</v>
      </c>
      <c r="K10" s="6">
        <f t="shared" si="0"/>
        <v>36.33</v>
      </c>
      <c r="L10" s="10">
        <v>0</v>
      </c>
      <c r="M10" s="11">
        <f t="shared" si="1"/>
        <v>0</v>
      </c>
      <c r="N10" s="12">
        <f t="shared" si="2"/>
        <v>36.33</v>
      </c>
      <c r="O10" s="13"/>
    </row>
    <row r="11" spans="1:15" ht="20.25" customHeight="1">
      <c r="A11" s="25">
        <v>9</v>
      </c>
      <c r="B11" s="24" t="s">
        <v>95</v>
      </c>
      <c r="C11" s="24" t="s">
        <v>96</v>
      </c>
      <c r="D11" s="24" t="s">
        <v>101</v>
      </c>
      <c r="E11" s="24">
        <v>60102817</v>
      </c>
      <c r="F11" s="26" t="s">
        <v>308</v>
      </c>
      <c r="G11" s="27">
        <v>61.1</v>
      </c>
      <c r="H11" s="27">
        <v>59</v>
      </c>
      <c r="I11" s="28"/>
      <c r="J11" s="27">
        <v>120.1</v>
      </c>
      <c r="K11" s="29">
        <f t="shared" si="0"/>
        <v>36.029999999999994</v>
      </c>
      <c r="L11" s="25">
        <v>73.8</v>
      </c>
      <c r="M11" s="26">
        <f t="shared" si="1"/>
        <v>29.52</v>
      </c>
      <c r="N11" s="30">
        <f t="shared" si="2"/>
        <v>65.55</v>
      </c>
      <c r="O11" s="31"/>
    </row>
    <row r="12" spans="1:15" ht="20.25" customHeight="1">
      <c r="A12" s="25">
        <v>10</v>
      </c>
      <c r="B12" s="24" t="s">
        <v>19</v>
      </c>
      <c r="C12" s="24" t="s">
        <v>103</v>
      </c>
      <c r="D12" s="24" t="s">
        <v>102</v>
      </c>
      <c r="E12" s="24">
        <v>60102715</v>
      </c>
      <c r="F12" s="26" t="s">
        <v>336</v>
      </c>
      <c r="G12" s="27">
        <v>67.7</v>
      </c>
      <c r="H12" s="27">
        <v>72</v>
      </c>
      <c r="I12" s="28"/>
      <c r="J12" s="27">
        <v>139.7</v>
      </c>
      <c r="K12" s="29">
        <f t="shared" si="0"/>
        <v>41.91</v>
      </c>
      <c r="L12" s="25">
        <v>81</v>
      </c>
      <c r="M12" s="26">
        <f aca="true" t="shared" si="3" ref="M12:M37">L12*0.4</f>
        <v>32.4</v>
      </c>
      <c r="N12" s="30">
        <f aca="true" t="shared" si="4" ref="N12:N53">K12+M12</f>
        <v>74.31</v>
      </c>
      <c r="O12" s="31"/>
    </row>
    <row r="13" spans="1:15" ht="20.25" customHeight="1">
      <c r="A13" s="25">
        <v>11</v>
      </c>
      <c r="B13" s="24" t="s">
        <v>19</v>
      </c>
      <c r="C13" s="24" t="s">
        <v>103</v>
      </c>
      <c r="D13" s="24" t="s">
        <v>104</v>
      </c>
      <c r="E13" s="24">
        <v>60102001</v>
      </c>
      <c r="F13" s="26" t="s">
        <v>337</v>
      </c>
      <c r="G13" s="27">
        <v>63</v>
      </c>
      <c r="H13" s="27">
        <v>63</v>
      </c>
      <c r="I13" s="28"/>
      <c r="J13" s="27">
        <v>126</v>
      </c>
      <c r="K13" s="29">
        <f t="shared" si="0"/>
        <v>37.8</v>
      </c>
      <c r="L13" s="25">
        <v>0</v>
      </c>
      <c r="M13" s="26">
        <f t="shared" si="3"/>
        <v>0</v>
      </c>
      <c r="N13" s="30">
        <f t="shared" si="4"/>
        <v>37.8</v>
      </c>
      <c r="O13" s="31"/>
    </row>
    <row r="14" spans="1:15" ht="20.25" customHeight="1">
      <c r="A14" s="25">
        <v>12</v>
      </c>
      <c r="B14" s="24" t="s">
        <v>19</v>
      </c>
      <c r="C14" s="24" t="s">
        <v>106</v>
      </c>
      <c r="D14" s="24" t="s">
        <v>105</v>
      </c>
      <c r="E14" s="24">
        <v>60102316</v>
      </c>
      <c r="F14" s="26" t="s">
        <v>324</v>
      </c>
      <c r="G14" s="27">
        <v>62.8</v>
      </c>
      <c r="H14" s="27">
        <v>68</v>
      </c>
      <c r="I14" s="28"/>
      <c r="J14" s="27">
        <v>130.8</v>
      </c>
      <c r="K14" s="29">
        <f t="shared" si="0"/>
        <v>39.24</v>
      </c>
      <c r="L14" s="25">
        <v>73.8</v>
      </c>
      <c r="M14" s="26">
        <f t="shared" si="3"/>
        <v>29.52</v>
      </c>
      <c r="N14" s="30">
        <f t="shared" si="4"/>
        <v>68.76</v>
      </c>
      <c r="O14" s="31"/>
    </row>
    <row r="15" spans="1:15" ht="20.25" customHeight="1">
      <c r="A15" s="25">
        <v>13</v>
      </c>
      <c r="B15" s="24" t="s">
        <v>19</v>
      </c>
      <c r="C15" s="24" t="s">
        <v>106</v>
      </c>
      <c r="D15" s="24" t="s">
        <v>107</v>
      </c>
      <c r="E15" s="24">
        <v>60100823</v>
      </c>
      <c r="F15" s="26" t="s">
        <v>324</v>
      </c>
      <c r="G15" s="27">
        <v>62.8</v>
      </c>
      <c r="H15" s="27">
        <v>59.5</v>
      </c>
      <c r="I15" s="28"/>
      <c r="J15" s="27">
        <v>122.3</v>
      </c>
      <c r="K15" s="29">
        <f t="shared" si="0"/>
        <v>36.69</v>
      </c>
      <c r="L15" s="25">
        <v>78.8</v>
      </c>
      <c r="M15" s="26">
        <f t="shared" si="3"/>
        <v>31.52</v>
      </c>
      <c r="N15" s="30">
        <f t="shared" si="4"/>
        <v>68.21</v>
      </c>
      <c r="O15" s="31"/>
    </row>
    <row r="16" spans="1:15" ht="20.25" customHeight="1">
      <c r="A16" s="25">
        <v>14</v>
      </c>
      <c r="B16" s="24" t="s">
        <v>19</v>
      </c>
      <c r="C16" s="24" t="s">
        <v>106</v>
      </c>
      <c r="D16" s="24" t="s">
        <v>108</v>
      </c>
      <c r="E16" s="24">
        <v>60100808</v>
      </c>
      <c r="F16" s="26" t="s">
        <v>313</v>
      </c>
      <c r="G16" s="27">
        <v>51.5</v>
      </c>
      <c r="H16" s="27">
        <v>60.5</v>
      </c>
      <c r="I16" s="28"/>
      <c r="J16" s="27">
        <v>112</v>
      </c>
      <c r="K16" s="29">
        <f t="shared" si="0"/>
        <v>33.6</v>
      </c>
      <c r="L16" s="25">
        <v>76.6</v>
      </c>
      <c r="M16" s="26">
        <f t="shared" si="3"/>
        <v>30.64</v>
      </c>
      <c r="N16" s="30">
        <f t="shared" si="4"/>
        <v>64.24000000000001</v>
      </c>
      <c r="O16" s="31"/>
    </row>
    <row r="17" spans="1:15" ht="20.25" customHeight="1">
      <c r="A17" s="25">
        <v>15</v>
      </c>
      <c r="B17" s="24" t="s">
        <v>116</v>
      </c>
      <c r="C17" s="24" t="s">
        <v>55</v>
      </c>
      <c r="D17" s="24" t="s">
        <v>115</v>
      </c>
      <c r="E17" s="24">
        <v>60102824</v>
      </c>
      <c r="F17" s="26" t="s">
        <v>313</v>
      </c>
      <c r="G17" s="27">
        <v>65.7</v>
      </c>
      <c r="H17" s="27">
        <v>67.5</v>
      </c>
      <c r="I17" s="28"/>
      <c r="J17" s="27">
        <v>133.2</v>
      </c>
      <c r="K17" s="29">
        <f t="shared" si="0"/>
        <v>39.959999999999994</v>
      </c>
      <c r="L17" s="25">
        <v>74.4</v>
      </c>
      <c r="M17" s="26">
        <f t="shared" si="3"/>
        <v>29.760000000000005</v>
      </c>
      <c r="N17" s="30">
        <f t="shared" si="4"/>
        <v>69.72</v>
      </c>
      <c r="O17" s="31"/>
    </row>
    <row r="18" spans="1:15" ht="20.25" customHeight="1">
      <c r="A18" s="25">
        <v>16</v>
      </c>
      <c r="B18" s="24" t="s">
        <v>116</v>
      </c>
      <c r="C18" s="24" t="s">
        <v>55</v>
      </c>
      <c r="D18" s="24" t="s">
        <v>117</v>
      </c>
      <c r="E18" s="24">
        <v>60102106</v>
      </c>
      <c r="F18" s="26" t="s">
        <v>313</v>
      </c>
      <c r="G18" s="27">
        <v>64.9</v>
      </c>
      <c r="H18" s="27">
        <v>59.5</v>
      </c>
      <c r="I18" s="28"/>
      <c r="J18" s="27">
        <v>124.4</v>
      </c>
      <c r="K18" s="29">
        <f t="shared" si="0"/>
        <v>37.32</v>
      </c>
      <c r="L18" s="25">
        <v>77.4</v>
      </c>
      <c r="M18" s="26">
        <f t="shared" si="3"/>
        <v>30.960000000000004</v>
      </c>
      <c r="N18" s="30">
        <f t="shared" si="4"/>
        <v>68.28</v>
      </c>
      <c r="O18" s="31"/>
    </row>
    <row r="19" spans="1:15" ht="20.25" customHeight="1">
      <c r="A19" s="25">
        <v>17</v>
      </c>
      <c r="B19" s="24" t="s">
        <v>116</v>
      </c>
      <c r="C19" s="24" t="s">
        <v>55</v>
      </c>
      <c r="D19" s="24" t="s">
        <v>118</v>
      </c>
      <c r="E19" s="24">
        <v>60102526</v>
      </c>
      <c r="F19" s="26" t="s">
        <v>340</v>
      </c>
      <c r="G19" s="27">
        <v>52.2</v>
      </c>
      <c r="H19" s="27">
        <v>68</v>
      </c>
      <c r="I19" s="28"/>
      <c r="J19" s="27">
        <v>120.2</v>
      </c>
      <c r="K19" s="29">
        <f t="shared" si="0"/>
        <v>36.06</v>
      </c>
      <c r="L19" s="25">
        <v>78.6</v>
      </c>
      <c r="M19" s="26">
        <f t="shared" si="3"/>
        <v>31.439999999999998</v>
      </c>
      <c r="N19" s="30">
        <f t="shared" si="4"/>
        <v>67.5</v>
      </c>
      <c r="O19" s="31"/>
    </row>
    <row r="20" spans="1:15" ht="20.25" customHeight="1">
      <c r="A20" s="25">
        <v>18</v>
      </c>
      <c r="B20" s="24" t="s">
        <v>20</v>
      </c>
      <c r="C20" s="24" t="s">
        <v>110</v>
      </c>
      <c r="D20" s="24" t="s">
        <v>109</v>
      </c>
      <c r="E20" s="24">
        <v>60101123</v>
      </c>
      <c r="F20" s="26" t="s">
        <v>340</v>
      </c>
      <c r="G20" s="27">
        <v>54.4</v>
      </c>
      <c r="H20" s="27">
        <v>80</v>
      </c>
      <c r="I20" s="28"/>
      <c r="J20" s="27">
        <v>134.4</v>
      </c>
      <c r="K20" s="29">
        <f t="shared" si="0"/>
        <v>40.32</v>
      </c>
      <c r="L20" s="25">
        <v>79.6</v>
      </c>
      <c r="M20" s="26">
        <f t="shared" si="3"/>
        <v>31.84</v>
      </c>
      <c r="N20" s="30">
        <f t="shared" si="4"/>
        <v>72.16</v>
      </c>
      <c r="O20" s="31"/>
    </row>
    <row r="21" spans="1:15" ht="20.25" customHeight="1">
      <c r="A21" s="25">
        <v>19</v>
      </c>
      <c r="B21" s="24" t="s">
        <v>20</v>
      </c>
      <c r="C21" s="24" t="s">
        <v>110</v>
      </c>
      <c r="D21" s="24" t="s">
        <v>111</v>
      </c>
      <c r="E21" s="24">
        <v>60103405</v>
      </c>
      <c r="F21" s="26" t="s">
        <v>335</v>
      </c>
      <c r="G21" s="27">
        <v>67.7</v>
      </c>
      <c r="H21" s="27">
        <v>60</v>
      </c>
      <c r="I21" s="28"/>
      <c r="J21" s="27">
        <v>127.7</v>
      </c>
      <c r="K21" s="29">
        <f t="shared" si="0"/>
        <v>38.31</v>
      </c>
      <c r="L21" s="25">
        <v>80.6</v>
      </c>
      <c r="M21" s="26">
        <f t="shared" si="3"/>
        <v>32.24</v>
      </c>
      <c r="N21" s="30">
        <f t="shared" si="4"/>
        <v>70.55000000000001</v>
      </c>
      <c r="O21" s="31"/>
    </row>
    <row r="22" spans="1:15" ht="20.25" customHeight="1">
      <c r="A22" s="25">
        <v>20</v>
      </c>
      <c r="B22" s="24" t="s">
        <v>20</v>
      </c>
      <c r="C22" s="24" t="s">
        <v>110</v>
      </c>
      <c r="D22" s="24" t="s">
        <v>112</v>
      </c>
      <c r="E22" s="24">
        <v>60102904</v>
      </c>
      <c r="F22" s="26" t="s">
        <v>341</v>
      </c>
      <c r="G22" s="27">
        <v>61.5</v>
      </c>
      <c r="H22" s="27">
        <v>63</v>
      </c>
      <c r="I22" s="28"/>
      <c r="J22" s="27">
        <v>124.5</v>
      </c>
      <c r="K22" s="29">
        <f t="shared" si="0"/>
        <v>37.35</v>
      </c>
      <c r="L22" s="25">
        <v>81.6</v>
      </c>
      <c r="M22" s="26">
        <f t="shared" si="3"/>
        <v>32.64</v>
      </c>
      <c r="N22" s="30">
        <f t="shared" si="4"/>
        <v>69.99000000000001</v>
      </c>
      <c r="O22" s="31"/>
    </row>
    <row r="23" spans="1:15" ht="20.25" customHeight="1">
      <c r="A23" s="25">
        <v>21</v>
      </c>
      <c r="B23" s="24" t="s">
        <v>20</v>
      </c>
      <c r="C23" s="24" t="s">
        <v>110</v>
      </c>
      <c r="D23" s="24" t="s">
        <v>113</v>
      </c>
      <c r="E23" s="24">
        <v>60103324</v>
      </c>
      <c r="F23" s="26" t="s">
        <v>341</v>
      </c>
      <c r="G23" s="27">
        <v>60</v>
      </c>
      <c r="H23" s="27">
        <v>60</v>
      </c>
      <c r="I23" s="28"/>
      <c r="J23" s="27">
        <v>120</v>
      </c>
      <c r="K23" s="29">
        <f t="shared" si="0"/>
        <v>36</v>
      </c>
      <c r="L23" s="25">
        <v>85</v>
      </c>
      <c r="M23" s="26">
        <f t="shared" si="3"/>
        <v>34</v>
      </c>
      <c r="N23" s="30">
        <f t="shared" si="4"/>
        <v>70</v>
      </c>
      <c r="O23" s="31"/>
    </row>
    <row r="24" spans="1:15" ht="20.25" customHeight="1">
      <c r="A24" s="25">
        <v>22</v>
      </c>
      <c r="B24" s="24" t="s">
        <v>20</v>
      </c>
      <c r="C24" s="24" t="s">
        <v>110</v>
      </c>
      <c r="D24" s="24" t="s">
        <v>114</v>
      </c>
      <c r="E24" s="24">
        <v>60101906</v>
      </c>
      <c r="F24" s="26" t="s">
        <v>342</v>
      </c>
      <c r="G24" s="27">
        <v>52.2</v>
      </c>
      <c r="H24" s="27">
        <v>65</v>
      </c>
      <c r="I24" s="28"/>
      <c r="J24" s="27">
        <v>117.2</v>
      </c>
      <c r="K24" s="29">
        <f t="shared" si="0"/>
        <v>35.16</v>
      </c>
      <c r="L24" s="25">
        <v>0</v>
      </c>
      <c r="M24" s="26">
        <f t="shared" si="3"/>
        <v>0</v>
      </c>
      <c r="N24" s="30">
        <f t="shared" si="4"/>
        <v>35.16</v>
      </c>
      <c r="O24" s="31"/>
    </row>
    <row r="25" spans="1:15" s="46" customFormat="1" ht="20.25" customHeight="1">
      <c r="A25" s="11">
        <v>23</v>
      </c>
      <c r="B25" s="44" t="s">
        <v>20</v>
      </c>
      <c r="C25" s="44" t="s">
        <v>110</v>
      </c>
      <c r="D25" s="45" t="s">
        <v>338</v>
      </c>
      <c r="E25" s="45" t="s">
        <v>339</v>
      </c>
      <c r="F25" s="11" t="s">
        <v>371</v>
      </c>
      <c r="G25" s="45">
        <v>50.9</v>
      </c>
      <c r="H25" s="45">
        <v>59</v>
      </c>
      <c r="I25" s="42"/>
      <c r="J25" s="45">
        <v>109.9</v>
      </c>
      <c r="K25" s="43">
        <f t="shared" si="0"/>
        <v>32.97</v>
      </c>
      <c r="L25" s="11">
        <v>70</v>
      </c>
      <c r="M25" s="11">
        <f t="shared" si="3"/>
        <v>28</v>
      </c>
      <c r="N25" s="12">
        <f t="shared" si="4"/>
        <v>60.97</v>
      </c>
      <c r="O25" s="12"/>
    </row>
    <row r="26" spans="1:15" ht="20.25" customHeight="1">
      <c r="A26" s="25">
        <v>24</v>
      </c>
      <c r="B26" s="24" t="s">
        <v>116</v>
      </c>
      <c r="C26" s="24" t="s">
        <v>120</v>
      </c>
      <c r="D26" s="24" t="s">
        <v>119</v>
      </c>
      <c r="E26" s="24">
        <v>60102112</v>
      </c>
      <c r="F26" s="26" t="s">
        <v>332</v>
      </c>
      <c r="G26" s="27">
        <v>60.4</v>
      </c>
      <c r="H26" s="27">
        <v>75.5</v>
      </c>
      <c r="I26" s="28"/>
      <c r="J26" s="27">
        <v>135.9</v>
      </c>
      <c r="K26" s="29">
        <f t="shared" si="0"/>
        <v>40.77</v>
      </c>
      <c r="L26" s="25">
        <v>78.8</v>
      </c>
      <c r="M26" s="26">
        <f t="shared" si="3"/>
        <v>31.52</v>
      </c>
      <c r="N26" s="30">
        <f t="shared" si="4"/>
        <v>72.29</v>
      </c>
      <c r="O26" s="31"/>
    </row>
    <row r="27" spans="1:15" ht="20.25" customHeight="1">
      <c r="A27" s="25">
        <v>25</v>
      </c>
      <c r="B27" s="24" t="s">
        <v>116</v>
      </c>
      <c r="C27" s="24" t="s">
        <v>120</v>
      </c>
      <c r="D27" s="24" t="s">
        <v>12</v>
      </c>
      <c r="E27" s="24">
        <v>60100305</v>
      </c>
      <c r="F27" s="26" t="s">
        <v>332</v>
      </c>
      <c r="G27" s="27">
        <v>64</v>
      </c>
      <c r="H27" s="27">
        <v>67.5</v>
      </c>
      <c r="I27" s="28"/>
      <c r="J27" s="27">
        <v>131.5</v>
      </c>
      <c r="K27" s="29">
        <f t="shared" si="0"/>
        <v>39.449999999999996</v>
      </c>
      <c r="L27" s="25">
        <v>76.8</v>
      </c>
      <c r="M27" s="26">
        <f t="shared" si="3"/>
        <v>30.72</v>
      </c>
      <c r="N27" s="30">
        <f t="shared" si="4"/>
        <v>70.16999999999999</v>
      </c>
      <c r="O27" s="31"/>
    </row>
    <row r="28" spans="1:15" ht="18" customHeight="1">
      <c r="A28" s="25">
        <v>26</v>
      </c>
      <c r="B28" s="24" t="s">
        <v>116</v>
      </c>
      <c r="C28" s="24" t="s">
        <v>120</v>
      </c>
      <c r="D28" s="24" t="s">
        <v>121</v>
      </c>
      <c r="E28" s="24">
        <v>60101619</v>
      </c>
      <c r="F28" s="26" t="s">
        <v>332</v>
      </c>
      <c r="G28" s="27">
        <v>61.8</v>
      </c>
      <c r="H28" s="27">
        <v>66.5</v>
      </c>
      <c r="I28" s="28"/>
      <c r="J28" s="27">
        <v>128.3</v>
      </c>
      <c r="K28" s="29">
        <f t="shared" si="0"/>
        <v>38.49</v>
      </c>
      <c r="L28" s="25">
        <v>82.6</v>
      </c>
      <c r="M28" s="26">
        <f t="shared" si="3"/>
        <v>33.04</v>
      </c>
      <c r="N28" s="30">
        <f t="shared" si="4"/>
        <v>71.53</v>
      </c>
      <c r="O28" s="31"/>
    </row>
    <row r="29" spans="1:15" ht="18" customHeight="1">
      <c r="A29" s="25">
        <v>27</v>
      </c>
      <c r="B29" s="24" t="s">
        <v>11</v>
      </c>
      <c r="C29" s="24" t="s">
        <v>30</v>
      </c>
      <c r="D29" s="24" t="s">
        <v>122</v>
      </c>
      <c r="E29" s="24">
        <v>60101522</v>
      </c>
      <c r="F29" s="26" t="s">
        <v>332</v>
      </c>
      <c r="G29" s="27">
        <v>66</v>
      </c>
      <c r="H29" s="27">
        <v>75</v>
      </c>
      <c r="I29" s="28"/>
      <c r="J29" s="27">
        <v>141</v>
      </c>
      <c r="K29" s="29">
        <f t="shared" si="0"/>
        <v>42.3</v>
      </c>
      <c r="L29" s="25">
        <v>82.2</v>
      </c>
      <c r="M29" s="26">
        <f t="shared" si="3"/>
        <v>32.88</v>
      </c>
      <c r="N29" s="30">
        <f t="shared" si="4"/>
        <v>75.18</v>
      </c>
      <c r="O29" s="31"/>
    </row>
    <row r="30" spans="1:15" ht="18" customHeight="1">
      <c r="A30" s="25">
        <v>28</v>
      </c>
      <c r="B30" s="24" t="s">
        <v>11</v>
      </c>
      <c r="C30" s="24" t="s">
        <v>30</v>
      </c>
      <c r="D30" s="24" t="s">
        <v>123</v>
      </c>
      <c r="E30" s="24">
        <v>60102512</v>
      </c>
      <c r="F30" s="26" t="s">
        <v>324</v>
      </c>
      <c r="G30" s="27">
        <v>67.4</v>
      </c>
      <c r="H30" s="27">
        <v>64.5</v>
      </c>
      <c r="I30" s="28"/>
      <c r="J30" s="27">
        <v>131.9</v>
      </c>
      <c r="K30" s="29">
        <f t="shared" si="0"/>
        <v>39.57</v>
      </c>
      <c r="L30" s="25">
        <v>70.2</v>
      </c>
      <c r="M30" s="26">
        <f t="shared" si="3"/>
        <v>28.080000000000002</v>
      </c>
      <c r="N30" s="30">
        <f t="shared" si="4"/>
        <v>67.65</v>
      </c>
      <c r="O30" s="31"/>
    </row>
    <row r="31" spans="1:15" ht="18" customHeight="1">
      <c r="A31" s="25">
        <v>29</v>
      </c>
      <c r="B31" s="24" t="s">
        <v>11</v>
      </c>
      <c r="C31" s="24" t="s">
        <v>30</v>
      </c>
      <c r="D31" s="24" t="s">
        <v>124</v>
      </c>
      <c r="E31" s="24">
        <v>60101523</v>
      </c>
      <c r="F31" s="26" t="s">
        <v>324</v>
      </c>
      <c r="G31" s="27">
        <v>70.6</v>
      </c>
      <c r="H31" s="27">
        <v>60.5</v>
      </c>
      <c r="I31" s="28"/>
      <c r="J31" s="27">
        <v>131.1</v>
      </c>
      <c r="K31" s="29">
        <f t="shared" si="0"/>
        <v>39.33</v>
      </c>
      <c r="L31" s="25">
        <v>77.4</v>
      </c>
      <c r="M31" s="26">
        <f t="shared" si="3"/>
        <v>30.960000000000004</v>
      </c>
      <c r="N31" s="30">
        <f t="shared" si="4"/>
        <v>70.29</v>
      </c>
      <c r="O31" s="31"/>
    </row>
    <row r="32" spans="1:15" ht="18" customHeight="1">
      <c r="A32" s="25">
        <v>30</v>
      </c>
      <c r="B32" s="24" t="s">
        <v>126</v>
      </c>
      <c r="C32" s="24" t="s">
        <v>127</v>
      </c>
      <c r="D32" s="24" t="s">
        <v>125</v>
      </c>
      <c r="E32" s="24">
        <v>60100908</v>
      </c>
      <c r="F32" s="26" t="s">
        <v>343</v>
      </c>
      <c r="G32" s="27">
        <v>73.3</v>
      </c>
      <c r="H32" s="27">
        <v>70.5</v>
      </c>
      <c r="I32" s="28"/>
      <c r="J32" s="27">
        <v>143.8</v>
      </c>
      <c r="K32" s="29">
        <f t="shared" si="0"/>
        <v>43.14</v>
      </c>
      <c r="L32" s="25">
        <v>82.2</v>
      </c>
      <c r="M32" s="26">
        <f t="shared" si="3"/>
        <v>32.88</v>
      </c>
      <c r="N32" s="30">
        <f t="shared" si="4"/>
        <v>76.02000000000001</v>
      </c>
      <c r="O32" s="31"/>
    </row>
    <row r="33" spans="1:15" ht="18" customHeight="1">
      <c r="A33" s="25">
        <v>31</v>
      </c>
      <c r="B33" s="24" t="s">
        <v>126</v>
      </c>
      <c r="C33" s="24" t="s">
        <v>127</v>
      </c>
      <c r="D33" s="24" t="s">
        <v>128</v>
      </c>
      <c r="E33" s="24">
        <v>60102518</v>
      </c>
      <c r="F33" s="26" t="s">
        <v>343</v>
      </c>
      <c r="G33" s="27">
        <v>74.3</v>
      </c>
      <c r="H33" s="27">
        <v>66.5</v>
      </c>
      <c r="I33" s="28"/>
      <c r="J33" s="27">
        <v>140.8</v>
      </c>
      <c r="K33" s="29">
        <f t="shared" si="0"/>
        <v>42.24</v>
      </c>
      <c r="L33" s="25">
        <v>82.6</v>
      </c>
      <c r="M33" s="26">
        <f t="shared" si="3"/>
        <v>33.04</v>
      </c>
      <c r="N33" s="30">
        <f t="shared" si="4"/>
        <v>75.28</v>
      </c>
      <c r="O33" s="31"/>
    </row>
    <row r="34" spans="1:15" ht="18" customHeight="1">
      <c r="A34" s="25">
        <v>32</v>
      </c>
      <c r="B34" s="24" t="s">
        <v>126</v>
      </c>
      <c r="C34" s="24" t="s">
        <v>127</v>
      </c>
      <c r="D34" s="24" t="s">
        <v>129</v>
      </c>
      <c r="E34" s="24">
        <v>60101720</v>
      </c>
      <c r="F34" s="26" t="s">
        <v>343</v>
      </c>
      <c r="G34" s="27">
        <v>75.4</v>
      </c>
      <c r="H34" s="27">
        <v>61.5</v>
      </c>
      <c r="I34" s="28"/>
      <c r="J34" s="27">
        <v>136.9</v>
      </c>
      <c r="K34" s="29">
        <f t="shared" si="0"/>
        <v>41.07</v>
      </c>
      <c r="L34" s="25">
        <v>82.2</v>
      </c>
      <c r="M34" s="26">
        <f t="shared" si="3"/>
        <v>32.88</v>
      </c>
      <c r="N34" s="30">
        <f t="shared" si="4"/>
        <v>73.95</v>
      </c>
      <c r="O34" s="31"/>
    </row>
    <row r="35" spans="1:15" ht="18" customHeight="1">
      <c r="A35" s="25">
        <v>33</v>
      </c>
      <c r="B35" s="24" t="s">
        <v>126</v>
      </c>
      <c r="C35" s="24" t="s">
        <v>127</v>
      </c>
      <c r="D35" s="24" t="s">
        <v>130</v>
      </c>
      <c r="E35" s="24">
        <v>60102702</v>
      </c>
      <c r="F35" s="26" t="s">
        <v>344</v>
      </c>
      <c r="G35" s="27">
        <v>71.2</v>
      </c>
      <c r="H35" s="27">
        <v>62</v>
      </c>
      <c r="I35" s="28"/>
      <c r="J35" s="27">
        <v>133.2</v>
      </c>
      <c r="K35" s="29">
        <f t="shared" si="0"/>
        <v>39.959999999999994</v>
      </c>
      <c r="L35" s="25">
        <v>79.6</v>
      </c>
      <c r="M35" s="26">
        <f t="shared" si="3"/>
        <v>31.84</v>
      </c>
      <c r="N35" s="30">
        <f t="shared" si="4"/>
        <v>71.8</v>
      </c>
      <c r="O35" s="31"/>
    </row>
    <row r="36" spans="1:15" ht="18" customHeight="1">
      <c r="A36" s="25">
        <v>34</v>
      </c>
      <c r="B36" s="24" t="s">
        <v>126</v>
      </c>
      <c r="C36" s="24" t="s">
        <v>127</v>
      </c>
      <c r="D36" s="24" t="s">
        <v>131</v>
      </c>
      <c r="E36" s="24">
        <v>60102826</v>
      </c>
      <c r="F36" s="26" t="s">
        <v>334</v>
      </c>
      <c r="G36" s="27">
        <v>66.9</v>
      </c>
      <c r="H36" s="27">
        <v>64.5</v>
      </c>
      <c r="I36" s="28"/>
      <c r="J36" s="27">
        <v>131.4</v>
      </c>
      <c r="K36" s="29">
        <f t="shared" si="0"/>
        <v>39.42</v>
      </c>
      <c r="L36" s="25">
        <v>79.2</v>
      </c>
      <c r="M36" s="26">
        <f t="shared" si="3"/>
        <v>31.680000000000003</v>
      </c>
      <c r="N36" s="30">
        <f t="shared" si="4"/>
        <v>71.10000000000001</v>
      </c>
      <c r="O36" s="31"/>
    </row>
    <row r="37" spans="1:15" ht="18" customHeight="1">
      <c r="A37" s="25">
        <v>35</v>
      </c>
      <c r="B37" s="24" t="s">
        <v>126</v>
      </c>
      <c r="C37" s="24" t="s">
        <v>127</v>
      </c>
      <c r="D37" s="24" t="s">
        <v>132</v>
      </c>
      <c r="E37" s="24">
        <v>60100712</v>
      </c>
      <c r="F37" s="26" t="s">
        <v>345</v>
      </c>
      <c r="G37" s="27">
        <v>61.2</v>
      </c>
      <c r="H37" s="27">
        <v>69.5</v>
      </c>
      <c r="I37" s="28"/>
      <c r="J37" s="27">
        <v>130.7</v>
      </c>
      <c r="K37" s="29">
        <f t="shared" si="0"/>
        <v>39.209999999999994</v>
      </c>
      <c r="L37" s="25">
        <v>80.4</v>
      </c>
      <c r="M37" s="26">
        <f t="shared" si="3"/>
        <v>32.160000000000004</v>
      </c>
      <c r="N37" s="30">
        <f t="shared" si="4"/>
        <v>71.37</v>
      </c>
      <c r="O37" s="31"/>
    </row>
    <row r="38" spans="1:15" ht="18" customHeight="1">
      <c r="A38" s="25">
        <v>36</v>
      </c>
      <c r="B38" s="24" t="s">
        <v>126</v>
      </c>
      <c r="C38" s="24" t="s">
        <v>134</v>
      </c>
      <c r="D38" s="24" t="s">
        <v>133</v>
      </c>
      <c r="E38" s="24">
        <v>60101408</v>
      </c>
      <c r="F38" s="26" t="s">
        <v>346</v>
      </c>
      <c r="G38" s="27">
        <v>71.1</v>
      </c>
      <c r="H38" s="27">
        <v>78.5</v>
      </c>
      <c r="I38" s="28"/>
      <c r="J38" s="27">
        <v>149.6</v>
      </c>
      <c r="K38" s="29">
        <f t="shared" si="0"/>
        <v>44.879999999999995</v>
      </c>
      <c r="L38" s="25">
        <v>86.2</v>
      </c>
      <c r="M38" s="26">
        <f aca="true" t="shared" si="5" ref="M38:M53">L38*0.4</f>
        <v>34.480000000000004</v>
      </c>
      <c r="N38" s="30">
        <f t="shared" si="4"/>
        <v>79.36</v>
      </c>
      <c r="O38" s="31"/>
    </row>
    <row r="39" spans="1:15" ht="18" customHeight="1">
      <c r="A39" s="25">
        <v>37</v>
      </c>
      <c r="B39" s="24" t="s">
        <v>126</v>
      </c>
      <c r="C39" s="24" t="s">
        <v>134</v>
      </c>
      <c r="D39" s="24" t="s">
        <v>135</v>
      </c>
      <c r="E39" s="24">
        <v>60102104</v>
      </c>
      <c r="F39" s="26" t="s">
        <v>314</v>
      </c>
      <c r="G39" s="27">
        <v>72.6</v>
      </c>
      <c r="H39" s="27">
        <v>65</v>
      </c>
      <c r="I39" s="28"/>
      <c r="J39" s="27">
        <v>137.6</v>
      </c>
      <c r="K39" s="29">
        <f t="shared" si="0"/>
        <v>41.279999999999994</v>
      </c>
      <c r="L39" s="25">
        <v>77.4</v>
      </c>
      <c r="M39" s="26">
        <f t="shared" si="5"/>
        <v>30.960000000000004</v>
      </c>
      <c r="N39" s="30">
        <f t="shared" si="4"/>
        <v>72.24</v>
      </c>
      <c r="O39" s="31"/>
    </row>
    <row r="40" spans="1:15" ht="18" customHeight="1">
      <c r="A40" s="25">
        <v>38</v>
      </c>
      <c r="B40" s="24" t="s">
        <v>126</v>
      </c>
      <c r="C40" s="24" t="s">
        <v>134</v>
      </c>
      <c r="D40" s="24" t="s">
        <v>136</v>
      </c>
      <c r="E40" s="24">
        <v>60100514</v>
      </c>
      <c r="F40" s="26" t="s">
        <v>333</v>
      </c>
      <c r="G40" s="27">
        <v>71.6</v>
      </c>
      <c r="H40" s="27">
        <v>63.5</v>
      </c>
      <c r="I40" s="28"/>
      <c r="J40" s="27">
        <v>135.1</v>
      </c>
      <c r="K40" s="29">
        <f aca="true" t="shared" si="6" ref="K40:K53">J40/2*0.6</f>
        <v>40.529999999999994</v>
      </c>
      <c r="L40" s="25">
        <v>80.4</v>
      </c>
      <c r="M40" s="26">
        <f t="shared" si="5"/>
        <v>32.160000000000004</v>
      </c>
      <c r="N40" s="30">
        <f t="shared" si="4"/>
        <v>72.69</v>
      </c>
      <c r="O40" s="31"/>
    </row>
    <row r="41" spans="1:15" ht="18" customHeight="1">
      <c r="A41" s="25">
        <v>39</v>
      </c>
      <c r="B41" s="24" t="s">
        <v>138</v>
      </c>
      <c r="C41" s="24" t="s">
        <v>139</v>
      </c>
      <c r="D41" s="24" t="s">
        <v>137</v>
      </c>
      <c r="E41" s="24">
        <v>60100303</v>
      </c>
      <c r="F41" s="26" t="s">
        <v>333</v>
      </c>
      <c r="G41" s="27">
        <v>58.5</v>
      </c>
      <c r="H41" s="27">
        <v>52.5</v>
      </c>
      <c r="I41" s="28"/>
      <c r="J41" s="27">
        <v>111</v>
      </c>
      <c r="K41" s="29">
        <f t="shared" si="6"/>
        <v>33.3</v>
      </c>
      <c r="L41" s="25">
        <v>76.2</v>
      </c>
      <c r="M41" s="26">
        <f t="shared" si="5"/>
        <v>30.480000000000004</v>
      </c>
      <c r="N41" s="30">
        <f t="shared" si="4"/>
        <v>63.78</v>
      </c>
      <c r="O41" s="31"/>
    </row>
    <row r="42" spans="1:15" ht="18" customHeight="1">
      <c r="A42" s="25">
        <v>40</v>
      </c>
      <c r="B42" s="24" t="s">
        <v>138</v>
      </c>
      <c r="C42" s="24" t="s">
        <v>139</v>
      </c>
      <c r="D42" s="24" t="s">
        <v>140</v>
      </c>
      <c r="E42" s="24">
        <v>60101107</v>
      </c>
      <c r="F42" s="26" t="s">
        <v>347</v>
      </c>
      <c r="G42" s="27">
        <v>58.2</v>
      </c>
      <c r="H42" s="27">
        <v>52</v>
      </c>
      <c r="I42" s="28"/>
      <c r="J42" s="27">
        <v>110.2</v>
      </c>
      <c r="K42" s="29">
        <f t="shared" si="6"/>
        <v>33.06</v>
      </c>
      <c r="L42" s="25">
        <v>78.6</v>
      </c>
      <c r="M42" s="26">
        <f t="shared" si="5"/>
        <v>31.439999999999998</v>
      </c>
      <c r="N42" s="30">
        <f t="shared" si="4"/>
        <v>64.5</v>
      </c>
      <c r="O42" s="31"/>
    </row>
    <row r="43" spans="1:15" ht="18" customHeight="1">
      <c r="A43" s="25">
        <v>41</v>
      </c>
      <c r="B43" s="24" t="s">
        <v>138</v>
      </c>
      <c r="C43" s="24" t="s">
        <v>142</v>
      </c>
      <c r="D43" s="24" t="s">
        <v>141</v>
      </c>
      <c r="E43" s="24">
        <v>60102806</v>
      </c>
      <c r="F43" s="26" t="s">
        <v>347</v>
      </c>
      <c r="G43" s="27">
        <v>45.1</v>
      </c>
      <c r="H43" s="27">
        <v>66</v>
      </c>
      <c r="I43" s="28"/>
      <c r="J43" s="27">
        <v>111.1</v>
      </c>
      <c r="K43" s="29">
        <f t="shared" si="6"/>
        <v>33.33</v>
      </c>
      <c r="L43" s="25">
        <v>71.8</v>
      </c>
      <c r="M43" s="26">
        <f t="shared" si="5"/>
        <v>28.72</v>
      </c>
      <c r="N43" s="30">
        <f t="shared" si="4"/>
        <v>62.05</v>
      </c>
      <c r="O43" s="31"/>
    </row>
    <row r="44" spans="1:15" ht="18" customHeight="1">
      <c r="A44" s="25">
        <v>42</v>
      </c>
      <c r="B44" s="4" t="s">
        <v>138</v>
      </c>
      <c r="C44" s="4" t="s">
        <v>142</v>
      </c>
      <c r="D44" s="4" t="s">
        <v>143</v>
      </c>
      <c r="E44" s="4">
        <v>60100315</v>
      </c>
      <c r="F44" s="11" t="s">
        <v>186</v>
      </c>
      <c r="G44" s="1">
        <v>51.1</v>
      </c>
      <c r="H44" s="1">
        <v>59.5</v>
      </c>
      <c r="I44" s="2"/>
      <c r="J44" s="1">
        <v>110.6</v>
      </c>
      <c r="K44" s="6">
        <f t="shared" si="6"/>
        <v>33.18</v>
      </c>
      <c r="L44" s="10">
        <v>80.2</v>
      </c>
      <c r="M44" s="11">
        <f t="shared" si="5"/>
        <v>32.080000000000005</v>
      </c>
      <c r="N44" s="12">
        <f t="shared" si="4"/>
        <v>65.26</v>
      </c>
      <c r="O44" s="13"/>
    </row>
    <row r="45" spans="1:15" ht="18" customHeight="1">
      <c r="A45" s="25">
        <v>43</v>
      </c>
      <c r="B45" s="4" t="s">
        <v>138</v>
      </c>
      <c r="C45" s="4" t="s">
        <v>145</v>
      </c>
      <c r="D45" s="4" t="s">
        <v>144</v>
      </c>
      <c r="E45" s="4">
        <v>60100914</v>
      </c>
      <c r="F45" s="11" t="s">
        <v>186</v>
      </c>
      <c r="G45" s="1">
        <v>51.5</v>
      </c>
      <c r="H45" s="1">
        <v>66</v>
      </c>
      <c r="I45" s="2"/>
      <c r="J45" s="1">
        <v>117.5</v>
      </c>
      <c r="K45" s="6">
        <f t="shared" si="6"/>
        <v>35.25</v>
      </c>
      <c r="L45" s="10">
        <v>76.8</v>
      </c>
      <c r="M45" s="11">
        <f t="shared" si="5"/>
        <v>30.72</v>
      </c>
      <c r="N45" s="12">
        <f t="shared" si="4"/>
        <v>65.97</v>
      </c>
      <c r="O45" s="13"/>
    </row>
    <row r="46" spans="1:15" ht="18" customHeight="1">
      <c r="A46" s="25">
        <v>44</v>
      </c>
      <c r="B46" s="4" t="s">
        <v>138</v>
      </c>
      <c r="C46" s="4" t="s">
        <v>147</v>
      </c>
      <c r="D46" s="4" t="s">
        <v>146</v>
      </c>
      <c r="E46" s="4">
        <v>60101024</v>
      </c>
      <c r="F46" s="11" t="s">
        <v>186</v>
      </c>
      <c r="G46" s="1">
        <v>56.3</v>
      </c>
      <c r="H46" s="1">
        <v>52</v>
      </c>
      <c r="I46" s="2"/>
      <c r="J46" s="1">
        <v>108.3</v>
      </c>
      <c r="K46" s="6">
        <f t="shared" si="6"/>
        <v>32.489999999999995</v>
      </c>
      <c r="L46" s="10">
        <v>73.4</v>
      </c>
      <c r="M46" s="11">
        <f t="shared" si="5"/>
        <v>29.360000000000003</v>
      </c>
      <c r="N46" s="12">
        <f t="shared" si="4"/>
        <v>61.849999999999994</v>
      </c>
      <c r="O46" s="13"/>
    </row>
    <row r="47" spans="1:15" ht="18" customHeight="1">
      <c r="A47" s="25">
        <v>45</v>
      </c>
      <c r="B47" s="4" t="s">
        <v>138</v>
      </c>
      <c r="C47" s="4" t="s">
        <v>147</v>
      </c>
      <c r="D47" s="4" t="s">
        <v>148</v>
      </c>
      <c r="E47" s="4">
        <v>60100922</v>
      </c>
      <c r="F47" s="11" t="s">
        <v>186</v>
      </c>
      <c r="G47" s="1">
        <v>41.8</v>
      </c>
      <c r="H47" s="1">
        <v>59</v>
      </c>
      <c r="I47" s="2"/>
      <c r="J47" s="1">
        <v>100.8</v>
      </c>
      <c r="K47" s="6">
        <f t="shared" si="6"/>
        <v>30.24</v>
      </c>
      <c r="L47" s="10">
        <v>77</v>
      </c>
      <c r="M47" s="11">
        <f t="shared" si="5"/>
        <v>30.8</v>
      </c>
      <c r="N47" s="12">
        <f t="shared" si="4"/>
        <v>61.04</v>
      </c>
      <c r="O47" s="13"/>
    </row>
    <row r="48" spans="1:15" ht="18" customHeight="1">
      <c r="A48" s="25">
        <v>46</v>
      </c>
      <c r="B48" s="4" t="s">
        <v>138</v>
      </c>
      <c r="C48" s="4" t="s">
        <v>150</v>
      </c>
      <c r="D48" s="4" t="s">
        <v>149</v>
      </c>
      <c r="E48" s="4">
        <v>60102602</v>
      </c>
      <c r="F48" s="11" t="s">
        <v>186</v>
      </c>
      <c r="G48" s="1">
        <v>60.2</v>
      </c>
      <c r="H48" s="1">
        <v>65.5</v>
      </c>
      <c r="I48" s="2"/>
      <c r="J48" s="1">
        <v>125.7</v>
      </c>
      <c r="K48" s="6">
        <f t="shared" si="6"/>
        <v>37.71</v>
      </c>
      <c r="L48" s="10">
        <v>79.4</v>
      </c>
      <c r="M48" s="11">
        <f t="shared" si="5"/>
        <v>31.760000000000005</v>
      </c>
      <c r="N48" s="12">
        <f t="shared" si="4"/>
        <v>69.47</v>
      </c>
      <c r="O48" s="13"/>
    </row>
    <row r="49" spans="1:15" ht="18" customHeight="1">
      <c r="A49" s="25">
        <v>47</v>
      </c>
      <c r="B49" s="4" t="s">
        <v>138</v>
      </c>
      <c r="C49" s="4" t="s">
        <v>150</v>
      </c>
      <c r="D49" s="4" t="s">
        <v>151</v>
      </c>
      <c r="E49" s="4">
        <v>60101121</v>
      </c>
      <c r="F49" s="11" t="s">
        <v>186</v>
      </c>
      <c r="G49" s="1">
        <v>48.5</v>
      </c>
      <c r="H49" s="1">
        <v>72</v>
      </c>
      <c r="I49" s="2"/>
      <c r="J49" s="1">
        <v>120.5</v>
      </c>
      <c r="K49" s="6">
        <f t="shared" si="6"/>
        <v>36.15</v>
      </c>
      <c r="L49" s="10">
        <v>81</v>
      </c>
      <c r="M49" s="11">
        <f t="shared" si="5"/>
        <v>32.4</v>
      </c>
      <c r="N49" s="12">
        <f t="shared" si="4"/>
        <v>68.55</v>
      </c>
      <c r="O49" s="13"/>
    </row>
    <row r="50" spans="1:15" ht="18" customHeight="1">
      <c r="A50" s="25">
        <v>48</v>
      </c>
      <c r="B50" s="4" t="s">
        <v>138</v>
      </c>
      <c r="C50" s="4" t="s">
        <v>150</v>
      </c>
      <c r="D50" s="4" t="s">
        <v>152</v>
      </c>
      <c r="E50" s="4">
        <v>60102105</v>
      </c>
      <c r="F50" s="11" t="s">
        <v>186</v>
      </c>
      <c r="G50" s="1">
        <v>56.2</v>
      </c>
      <c r="H50" s="1">
        <v>53</v>
      </c>
      <c r="I50" s="2"/>
      <c r="J50" s="1">
        <v>109.2</v>
      </c>
      <c r="K50" s="6">
        <f t="shared" si="6"/>
        <v>32.76</v>
      </c>
      <c r="L50" s="10">
        <v>78.2</v>
      </c>
      <c r="M50" s="11">
        <f t="shared" si="5"/>
        <v>31.28</v>
      </c>
      <c r="N50" s="12">
        <f t="shared" si="4"/>
        <v>64.03999999999999</v>
      </c>
      <c r="O50" s="13"/>
    </row>
    <row r="51" spans="1:15" ht="18" customHeight="1">
      <c r="A51" s="25">
        <v>49</v>
      </c>
      <c r="B51" s="4" t="s">
        <v>154</v>
      </c>
      <c r="C51" s="4" t="s">
        <v>155</v>
      </c>
      <c r="D51" s="4" t="s">
        <v>153</v>
      </c>
      <c r="E51" s="4">
        <v>60102419</v>
      </c>
      <c r="F51" s="11" t="s">
        <v>186</v>
      </c>
      <c r="G51" s="1">
        <v>60.1</v>
      </c>
      <c r="H51" s="1">
        <v>73.5</v>
      </c>
      <c r="I51" s="2"/>
      <c r="J51" s="1">
        <v>133.6</v>
      </c>
      <c r="K51" s="6">
        <f t="shared" si="6"/>
        <v>40.08</v>
      </c>
      <c r="L51" s="10">
        <v>77</v>
      </c>
      <c r="M51" s="11">
        <f t="shared" si="5"/>
        <v>30.8</v>
      </c>
      <c r="N51" s="12">
        <f t="shared" si="4"/>
        <v>70.88</v>
      </c>
      <c r="O51" s="13"/>
    </row>
    <row r="52" spans="1:15" ht="18" customHeight="1">
      <c r="A52" s="25">
        <v>50</v>
      </c>
      <c r="B52" s="4" t="s">
        <v>154</v>
      </c>
      <c r="C52" s="4" t="s">
        <v>155</v>
      </c>
      <c r="D52" s="4" t="s">
        <v>156</v>
      </c>
      <c r="E52" s="4">
        <v>60100706</v>
      </c>
      <c r="F52" s="11" t="s">
        <v>186</v>
      </c>
      <c r="G52" s="1">
        <v>59.4</v>
      </c>
      <c r="H52" s="1">
        <v>73.5</v>
      </c>
      <c r="I52" s="2"/>
      <c r="J52" s="1">
        <v>132.9</v>
      </c>
      <c r="K52" s="6">
        <f t="shared" si="6"/>
        <v>39.87</v>
      </c>
      <c r="L52" s="10">
        <v>79.6</v>
      </c>
      <c r="M52" s="11">
        <f t="shared" si="5"/>
        <v>31.84</v>
      </c>
      <c r="N52" s="12">
        <f t="shared" si="4"/>
        <v>71.71</v>
      </c>
      <c r="O52" s="13"/>
    </row>
    <row r="53" spans="1:15" ht="18" customHeight="1">
      <c r="A53" s="25">
        <v>51</v>
      </c>
      <c r="B53" s="4" t="s">
        <v>154</v>
      </c>
      <c r="C53" s="4" t="s">
        <v>155</v>
      </c>
      <c r="D53" s="4" t="s">
        <v>157</v>
      </c>
      <c r="E53" s="4">
        <v>60102503</v>
      </c>
      <c r="F53" s="11" t="s">
        <v>186</v>
      </c>
      <c r="G53" s="1">
        <v>67.1</v>
      </c>
      <c r="H53" s="1">
        <v>62</v>
      </c>
      <c r="I53" s="2"/>
      <c r="J53" s="1">
        <v>129.1</v>
      </c>
      <c r="K53" s="6">
        <f t="shared" si="6"/>
        <v>38.73</v>
      </c>
      <c r="L53" s="10">
        <v>80.4</v>
      </c>
      <c r="M53" s="11">
        <f t="shared" si="5"/>
        <v>32.160000000000004</v>
      </c>
      <c r="N53" s="12">
        <f t="shared" si="4"/>
        <v>70.89</v>
      </c>
      <c r="O53" s="13"/>
    </row>
  </sheetData>
  <sheetProtection/>
  <mergeCells count="1">
    <mergeCell ref="A1:O1"/>
  </mergeCells>
  <printOptions horizontalCentered="1" verticalCentered="1"/>
  <pageMargins left="0.15748031496062992" right="0.15748031496062992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PageLayoutView="0" workbookViewId="0" topLeftCell="A28">
      <selection activeCell="B52" sqref="B52"/>
    </sheetView>
  </sheetViews>
  <sheetFormatPr defaultColWidth="9.00390625" defaultRowHeight="14.25"/>
  <cols>
    <col min="1" max="1" width="3.625" style="7" customWidth="1"/>
    <col min="2" max="2" width="27.375" style="7" customWidth="1"/>
    <col min="3" max="3" width="17.625" style="7" customWidth="1"/>
    <col min="4" max="4" width="9.75390625" style="7" customWidth="1"/>
    <col min="5" max="5" width="9.00390625" style="7" customWidth="1"/>
    <col min="6" max="8" width="5.00390625" style="7" customWidth="1"/>
    <col min="9" max="9" width="4.00390625" style="7" customWidth="1"/>
    <col min="10" max="10" width="5.75390625" style="7" customWidth="1"/>
    <col min="11" max="11" width="7.75390625" style="15" customWidth="1"/>
    <col min="12" max="12" width="6.875" style="15" customWidth="1"/>
    <col min="13" max="13" width="6.50390625" style="7" customWidth="1"/>
    <col min="14" max="14" width="7.375" style="14" customWidth="1"/>
    <col min="15" max="16384" width="9.00390625" style="7" customWidth="1"/>
  </cols>
  <sheetData>
    <row r="1" spans="1:14" ht="30.75" customHeight="1">
      <c r="A1" s="60" t="s">
        <v>213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9"/>
    </row>
    <row r="2" spans="1:14" s="5" customFormat="1" ht="28.5" customHeight="1">
      <c r="A2" s="3" t="s">
        <v>1</v>
      </c>
      <c r="B2" s="3" t="s">
        <v>2</v>
      </c>
      <c r="C2" s="3" t="s">
        <v>189</v>
      </c>
      <c r="D2" s="3" t="s">
        <v>3</v>
      </c>
      <c r="E2" s="3" t="s">
        <v>4</v>
      </c>
      <c r="F2" s="3" t="s">
        <v>5</v>
      </c>
      <c r="G2" s="3" t="s">
        <v>190</v>
      </c>
      <c r="H2" s="3" t="s">
        <v>191</v>
      </c>
      <c r="I2" s="3" t="s">
        <v>187</v>
      </c>
      <c r="J2" s="3" t="s">
        <v>188</v>
      </c>
      <c r="K2" s="8" t="s">
        <v>6</v>
      </c>
      <c r="L2" s="8" t="s">
        <v>7</v>
      </c>
      <c r="M2" s="9" t="s">
        <v>8</v>
      </c>
      <c r="N2" s="9" t="s">
        <v>9</v>
      </c>
    </row>
    <row r="3" spans="1:14" ht="18" customHeight="1">
      <c r="A3" s="25">
        <v>1</v>
      </c>
      <c r="B3" s="24" t="s">
        <v>159</v>
      </c>
      <c r="C3" s="24" t="s">
        <v>160</v>
      </c>
      <c r="D3" s="24" t="s">
        <v>158</v>
      </c>
      <c r="E3" s="24">
        <v>60103006</v>
      </c>
      <c r="F3" s="26" t="s">
        <v>186</v>
      </c>
      <c r="G3" s="27">
        <v>60.3</v>
      </c>
      <c r="H3" s="27">
        <v>70.5</v>
      </c>
      <c r="I3" s="28"/>
      <c r="J3" s="27">
        <v>130.8</v>
      </c>
      <c r="K3" s="29">
        <f aca="true" t="shared" si="0" ref="K3:K17">J3/2*0.6</f>
        <v>39.24</v>
      </c>
      <c r="L3" s="54">
        <v>81.2</v>
      </c>
      <c r="M3" s="26">
        <f aca="true" t="shared" si="1" ref="M3:M17">L3*0.4</f>
        <v>32.480000000000004</v>
      </c>
      <c r="N3" s="30">
        <f aca="true" t="shared" si="2" ref="N3:N17">K3+M3</f>
        <v>71.72</v>
      </c>
    </row>
    <row r="4" spans="1:14" ht="18" customHeight="1">
      <c r="A4" s="25">
        <v>2</v>
      </c>
      <c r="B4" s="24" t="s">
        <v>159</v>
      </c>
      <c r="C4" s="24" t="s">
        <v>160</v>
      </c>
      <c r="D4" s="24" t="s">
        <v>161</v>
      </c>
      <c r="E4" s="24">
        <v>60103118</v>
      </c>
      <c r="F4" s="26" t="s">
        <v>312</v>
      </c>
      <c r="G4" s="27">
        <v>62.2</v>
      </c>
      <c r="H4" s="27">
        <v>66</v>
      </c>
      <c r="I4" s="28"/>
      <c r="J4" s="27">
        <v>128.2</v>
      </c>
      <c r="K4" s="29">
        <f t="shared" si="0"/>
        <v>38.459999999999994</v>
      </c>
      <c r="L4" s="54">
        <v>84.8</v>
      </c>
      <c r="M4" s="26">
        <f t="shared" si="1"/>
        <v>33.92</v>
      </c>
      <c r="N4" s="30">
        <f t="shared" si="2"/>
        <v>72.38</v>
      </c>
    </row>
    <row r="5" spans="1:14" ht="18" customHeight="1">
      <c r="A5" s="25">
        <v>3</v>
      </c>
      <c r="B5" s="24" t="s">
        <v>159</v>
      </c>
      <c r="C5" s="24" t="s">
        <v>160</v>
      </c>
      <c r="D5" s="24" t="s">
        <v>162</v>
      </c>
      <c r="E5" s="24">
        <v>60101028</v>
      </c>
      <c r="F5" s="26" t="s">
        <v>313</v>
      </c>
      <c r="G5" s="27">
        <v>60.7</v>
      </c>
      <c r="H5" s="27">
        <v>64</v>
      </c>
      <c r="I5" s="28"/>
      <c r="J5" s="27">
        <v>124.7</v>
      </c>
      <c r="K5" s="29">
        <f t="shared" si="0"/>
        <v>37.41</v>
      </c>
      <c r="L5" s="54">
        <v>79.6</v>
      </c>
      <c r="M5" s="26">
        <f t="shared" si="1"/>
        <v>31.84</v>
      </c>
      <c r="N5" s="30">
        <f t="shared" si="2"/>
        <v>69.25</v>
      </c>
    </row>
    <row r="6" spans="1:14" ht="18" customHeight="1">
      <c r="A6" s="25">
        <v>4</v>
      </c>
      <c r="B6" s="24" t="s">
        <v>159</v>
      </c>
      <c r="C6" s="24" t="s">
        <v>160</v>
      </c>
      <c r="D6" s="24" t="s">
        <v>163</v>
      </c>
      <c r="E6" s="24">
        <v>60102303</v>
      </c>
      <c r="F6" s="26" t="s">
        <v>314</v>
      </c>
      <c r="G6" s="27">
        <v>51.3</v>
      </c>
      <c r="H6" s="27">
        <v>73</v>
      </c>
      <c r="I6" s="28"/>
      <c r="J6" s="27">
        <v>124.3</v>
      </c>
      <c r="K6" s="29">
        <f t="shared" si="0"/>
        <v>37.29</v>
      </c>
      <c r="L6" s="54">
        <v>79.4</v>
      </c>
      <c r="M6" s="26">
        <f t="shared" si="1"/>
        <v>31.760000000000005</v>
      </c>
      <c r="N6" s="30">
        <f t="shared" si="2"/>
        <v>69.05000000000001</v>
      </c>
    </row>
    <row r="7" spans="1:14" ht="18" customHeight="1">
      <c r="A7" s="25">
        <v>5</v>
      </c>
      <c r="B7" s="24" t="s">
        <v>159</v>
      </c>
      <c r="C7" s="24" t="s">
        <v>160</v>
      </c>
      <c r="D7" s="24" t="s">
        <v>164</v>
      </c>
      <c r="E7" s="24">
        <v>60103014</v>
      </c>
      <c r="F7" s="26" t="s">
        <v>315</v>
      </c>
      <c r="G7" s="27">
        <v>50.3</v>
      </c>
      <c r="H7" s="27">
        <v>72</v>
      </c>
      <c r="I7" s="28"/>
      <c r="J7" s="27">
        <v>122.3</v>
      </c>
      <c r="K7" s="29">
        <f t="shared" si="0"/>
        <v>36.69</v>
      </c>
      <c r="L7" s="54">
        <v>79</v>
      </c>
      <c r="M7" s="26">
        <f t="shared" si="1"/>
        <v>31.6</v>
      </c>
      <c r="N7" s="30">
        <f t="shared" si="2"/>
        <v>68.28999999999999</v>
      </c>
    </row>
    <row r="8" spans="1:14" ht="18" customHeight="1">
      <c r="A8" s="25">
        <v>6</v>
      </c>
      <c r="B8" s="24" t="s">
        <v>159</v>
      </c>
      <c r="C8" s="24" t="s">
        <v>160</v>
      </c>
      <c r="D8" s="24" t="s">
        <v>165</v>
      </c>
      <c r="E8" s="24">
        <v>60102511</v>
      </c>
      <c r="F8" s="26" t="s">
        <v>316</v>
      </c>
      <c r="G8" s="27">
        <v>59.8</v>
      </c>
      <c r="H8" s="27">
        <v>59.5</v>
      </c>
      <c r="I8" s="28"/>
      <c r="J8" s="27">
        <v>119.3</v>
      </c>
      <c r="K8" s="29">
        <f t="shared" si="0"/>
        <v>35.79</v>
      </c>
      <c r="L8" s="54">
        <v>72.8</v>
      </c>
      <c r="M8" s="26">
        <f t="shared" si="1"/>
        <v>29.12</v>
      </c>
      <c r="N8" s="30">
        <f t="shared" si="2"/>
        <v>64.91</v>
      </c>
    </row>
    <row r="9" spans="1:14" ht="18" customHeight="1">
      <c r="A9" s="25">
        <v>7</v>
      </c>
      <c r="B9" s="24" t="s">
        <v>167</v>
      </c>
      <c r="C9" s="24" t="s">
        <v>30</v>
      </c>
      <c r="D9" s="24" t="s">
        <v>166</v>
      </c>
      <c r="E9" s="24">
        <v>60100429</v>
      </c>
      <c r="F9" s="26" t="s">
        <v>317</v>
      </c>
      <c r="G9" s="27">
        <v>59.5</v>
      </c>
      <c r="H9" s="27">
        <v>74</v>
      </c>
      <c r="I9" s="28"/>
      <c r="J9" s="27">
        <v>133.5</v>
      </c>
      <c r="K9" s="29">
        <f t="shared" si="0"/>
        <v>40.05</v>
      </c>
      <c r="L9" s="54">
        <v>79.8</v>
      </c>
      <c r="M9" s="26">
        <f t="shared" si="1"/>
        <v>31.92</v>
      </c>
      <c r="N9" s="30">
        <f t="shared" si="2"/>
        <v>71.97</v>
      </c>
    </row>
    <row r="10" spans="1:14" ht="18" customHeight="1">
      <c r="A10" s="25">
        <v>8</v>
      </c>
      <c r="B10" s="24" t="s">
        <v>167</v>
      </c>
      <c r="C10" s="24" t="s">
        <v>30</v>
      </c>
      <c r="D10" s="24" t="s">
        <v>168</v>
      </c>
      <c r="E10" s="24">
        <v>60102412</v>
      </c>
      <c r="F10" s="26" t="s">
        <v>317</v>
      </c>
      <c r="G10" s="27">
        <v>68.1</v>
      </c>
      <c r="H10" s="27">
        <v>61.5</v>
      </c>
      <c r="I10" s="28"/>
      <c r="J10" s="27">
        <v>129.6</v>
      </c>
      <c r="K10" s="29">
        <f t="shared" si="0"/>
        <v>38.879999999999995</v>
      </c>
      <c r="L10" s="54">
        <v>84.4</v>
      </c>
      <c r="M10" s="26">
        <f t="shared" si="1"/>
        <v>33.760000000000005</v>
      </c>
      <c r="N10" s="30">
        <f t="shared" si="2"/>
        <v>72.64</v>
      </c>
    </row>
    <row r="11" spans="1:14" ht="18" customHeight="1">
      <c r="A11" s="25">
        <v>9</v>
      </c>
      <c r="B11" s="24" t="s">
        <v>167</v>
      </c>
      <c r="C11" s="24" t="s">
        <v>30</v>
      </c>
      <c r="D11" s="24" t="s">
        <v>169</v>
      </c>
      <c r="E11" s="24">
        <v>60100101</v>
      </c>
      <c r="F11" s="26" t="s">
        <v>317</v>
      </c>
      <c r="G11" s="27">
        <v>63.1</v>
      </c>
      <c r="H11" s="27">
        <v>66.5</v>
      </c>
      <c r="I11" s="28"/>
      <c r="J11" s="27">
        <v>129.6</v>
      </c>
      <c r="K11" s="29">
        <f t="shared" si="0"/>
        <v>38.879999999999995</v>
      </c>
      <c r="L11" s="54">
        <v>79.8</v>
      </c>
      <c r="M11" s="26">
        <f t="shared" si="1"/>
        <v>31.92</v>
      </c>
      <c r="N11" s="30">
        <f t="shared" si="2"/>
        <v>70.8</v>
      </c>
    </row>
    <row r="12" spans="1:14" ht="18" customHeight="1">
      <c r="A12" s="25">
        <v>10</v>
      </c>
      <c r="B12" s="24" t="s">
        <v>170</v>
      </c>
      <c r="C12" s="24" t="s">
        <v>171</v>
      </c>
      <c r="D12" s="24" t="s">
        <v>172</v>
      </c>
      <c r="E12" s="24">
        <v>60102524</v>
      </c>
      <c r="F12" s="26" t="s">
        <v>309</v>
      </c>
      <c r="G12" s="27">
        <v>61.6</v>
      </c>
      <c r="H12" s="27">
        <v>63.5</v>
      </c>
      <c r="I12" s="28"/>
      <c r="J12" s="27">
        <v>125.1</v>
      </c>
      <c r="K12" s="29">
        <f t="shared" si="0"/>
        <v>37.529999999999994</v>
      </c>
      <c r="L12" s="54">
        <v>78.2</v>
      </c>
      <c r="M12" s="26">
        <f t="shared" si="1"/>
        <v>31.28</v>
      </c>
      <c r="N12" s="30">
        <f t="shared" si="2"/>
        <v>68.81</v>
      </c>
    </row>
    <row r="13" spans="1:14" ht="18" customHeight="1">
      <c r="A13" s="25">
        <v>11</v>
      </c>
      <c r="B13" s="24" t="s">
        <v>170</v>
      </c>
      <c r="C13" s="24" t="s">
        <v>171</v>
      </c>
      <c r="D13" s="24" t="s">
        <v>173</v>
      </c>
      <c r="E13" s="24">
        <v>60100820</v>
      </c>
      <c r="F13" s="26" t="s">
        <v>309</v>
      </c>
      <c r="G13" s="27">
        <v>51.2</v>
      </c>
      <c r="H13" s="27">
        <v>57.5</v>
      </c>
      <c r="I13" s="28"/>
      <c r="J13" s="27">
        <v>108.7</v>
      </c>
      <c r="K13" s="29">
        <f t="shared" si="0"/>
        <v>32.61</v>
      </c>
      <c r="L13" s="54">
        <v>75.6</v>
      </c>
      <c r="M13" s="26">
        <f t="shared" si="1"/>
        <v>30.24</v>
      </c>
      <c r="N13" s="30">
        <f t="shared" si="2"/>
        <v>62.849999999999994</v>
      </c>
    </row>
    <row r="14" spans="1:14" ht="18" customHeight="1">
      <c r="A14" s="3">
        <v>12</v>
      </c>
      <c r="B14" s="4" t="s">
        <v>170</v>
      </c>
      <c r="C14" s="4" t="s">
        <v>171</v>
      </c>
      <c r="D14" s="47" t="s">
        <v>310</v>
      </c>
      <c r="E14" s="47" t="s">
        <v>311</v>
      </c>
      <c r="F14" s="11" t="s">
        <v>186</v>
      </c>
      <c r="G14" s="47">
        <v>52.7</v>
      </c>
      <c r="H14" s="47">
        <v>49</v>
      </c>
      <c r="I14" s="3"/>
      <c r="J14" s="47">
        <v>101.7</v>
      </c>
      <c r="K14" s="48">
        <f t="shared" si="0"/>
        <v>30.509999999999998</v>
      </c>
      <c r="L14" s="8">
        <v>79.6</v>
      </c>
      <c r="M14" s="11">
        <f t="shared" si="1"/>
        <v>31.84</v>
      </c>
      <c r="N14" s="12">
        <f t="shared" si="2"/>
        <v>62.349999999999994</v>
      </c>
    </row>
    <row r="15" spans="1:14" s="33" customFormat="1" ht="18" customHeight="1">
      <c r="A15" s="18">
        <v>13</v>
      </c>
      <c r="B15" s="20" t="s">
        <v>175</v>
      </c>
      <c r="C15" s="20" t="s">
        <v>30</v>
      </c>
      <c r="D15" s="20" t="s">
        <v>174</v>
      </c>
      <c r="E15" s="20">
        <v>60103408</v>
      </c>
      <c r="F15" s="49" t="s">
        <v>186</v>
      </c>
      <c r="G15" s="35">
        <v>64.6</v>
      </c>
      <c r="H15" s="35">
        <v>66.5</v>
      </c>
      <c r="I15" s="50"/>
      <c r="J15" s="35">
        <v>131.1</v>
      </c>
      <c r="K15" s="51">
        <f t="shared" si="0"/>
        <v>39.33</v>
      </c>
      <c r="L15" s="39">
        <v>82.2</v>
      </c>
      <c r="M15" s="49">
        <f t="shared" si="1"/>
        <v>32.88</v>
      </c>
      <c r="N15" s="17">
        <f t="shared" si="2"/>
        <v>72.21000000000001</v>
      </c>
    </row>
    <row r="16" spans="1:14" ht="18" customHeight="1">
      <c r="A16" s="3">
        <v>14</v>
      </c>
      <c r="B16" s="4" t="s">
        <v>175</v>
      </c>
      <c r="C16" s="4" t="s">
        <v>30</v>
      </c>
      <c r="D16" s="4" t="s">
        <v>176</v>
      </c>
      <c r="E16" s="4">
        <v>60103724</v>
      </c>
      <c r="F16" s="11" t="s">
        <v>186</v>
      </c>
      <c r="G16" s="34">
        <v>63</v>
      </c>
      <c r="H16" s="34">
        <v>63</v>
      </c>
      <c r="I16" s="52"/>
      <c r="J16" s="34">
        <v>126</v>
      </c>
      <c r="K16" s="48">
        <f t="shared" si="0"/>
        <v>37.8</v>
      </c>
      <c r="L16" s="8">
        <v>83.8</v>
      </c>
      <c r="M16" s="11">
        <f t="shared" si="1"/>
        <v>33.52</v>
      </c>
      <c r="N16" s="12">
        <f t="shared" si="2"/>
        <v>71.32</v>
      </c>
    </row>
    <row r="17" spans="1:14" s="33" customFormat="1" ht="18" customHeight="1">
      <c r="A17" s="18">
        <v>15</v>
      </c>
      <c r="B17" s="20" t="s">
        <v>175</v>
      </c>
      <c r="C17" s="20" t="s">
        <v>30</v>
      </c>
      <c r="D17" s="20" t="s">
        <v>177</v>
      </c>
      <c r="E17" s="20">
        <v>60102629</v>
      </c>
      <c r="F17" s="49" t="s">
        <v>186</v>
      </c>
      <c r="G17" s="35">
        <v>57.3</v>
      </c>
      <c r="H17" s="35">
        <v>66.5</v>
      </c>
      <c r="I17" s="50"/>
      <c r="J17" s="35">
        <v>123.8</v>
      </c>
      <c r="K17" s="51">
        <f t="shared" si="0"/>
        <v>37.14</v>
      </c>
      <c r="L17" s="39">
        <v>80.6</v>
      </c>
      <c r="M17" s="49">
        <f t="shared" si="1"/>
        <v>32.24</v>
      </c>
      <c r="N17" s="17">
        <f t="shared" si="2"/>
        <v>69.38</v>
      </c>
    </row>
    <row r="18" spans="1:14" ht="18" customHeight="1">
      <c r="A18" s="3">
        <v>16</v>
      </c>
      <c r="B18" s="4" t="s">
        <v>16</v>
      </c>
      <c r="C18" s="4" t="s">
        <v>81</v>
      </c>
      <c r="D18" s="4" t="s">
        <v>80</v>
      </c>
      <c r="E18" s="4">
        <v>60100310</v>
      </c>
      <c r="F18" s="11" t="s">
        <v>186</v>
      </c>
      <c r="G18" s="34">
        <v>70.2</v>
      </c>
      <c r="H18" s="34">
        <v>66</v>
      </c>
      <c r="I18" s="52"/>
      <c r="J18" s="34">
        <v>136.2</v>
      </c>
      <c r="K18" s="48">
        <f aca="true" t="shared" si="3" ref="K18:K26">J18/2*0.6</f>
        <v>40.85999999999999</v>
      </c>
      <c r="L18" s="8">
        <v>86.6</v>
      </c>
      <c r="M18" s="11">
        <f aca="true" t="shared" si="4" ref="M18:M26">L18*0.4</f>
        <v>34.64</v>
      </c>
      <c r="N18" s="12">
        <f aca="true" t="shared" si="5" ref="N18:N26">K18+M18</f>
        <v>75.5</v>
      </c>
    </row>
    <row r="19" spans="1:14" s="33" customFormat="1" ht="18" customHeight="1">
      <c r="A19" s="18">
        <v>17</v>
      </c>
      <c r="B19" s="20" t="s">
        <v>16</v>
      </c>
      <c r="C19" s="20" t="s">
        <v>81</v>
      </c>
      <c r="D19" s="20" t="s">
        <v>82</v>
      </c>
      <c r="E19" s="20">
        <v>60101703</v>
      </c>
      <c r="F19" s="49" t="s">
        <v>186</v>
      </c>
      <c r="G19" s="35">
        <v>59.1</v>
      </c>
      <c r="H19" s="35">
        <v>72</v>
      </c>
      <c r="I19" s="50"/>
      <c r="J19" s="35">
        <v>131.1</v>
      </c>
      <c r="K19" s="51">
        <f t="shared" si="3"/>
        <v>39.33</v>
      </c>
      <c r="L19" s="39">
        <v>74.4</v>
      </c>
      <c r="M19" s="49">
        <f t="shared" si="4"/>
        <v>29.760000000000005</v>
      </c>
      <c r="N19" s="17">
        <f t="shared" si="5"/>
        <v>69.09</v>
      </c>
    </row>
    <row r="20" spans="1:14" ht="18" customHeight="1">
      <c r="A20" s="3">
        <v>18</v>
      </c>
      <c r="B20" s="4" t="s">
        <v>16</v>
      </c>
      <c r="C20" s="4" t="s">
        <v>81</v>
      </c>
      <c r="D20" s="47" t="s">
        <v>330</v>
      </c>
      <c r="E20" s="47" t="s">
        <v>331</v>
      </c>
      <c r="F20" s="11" t="s">
        <v>186</v>
      </c>
      <c r="G20" s="47">
        <v>66.8</v>
      </c>
      <c r="H20" s="47">
        <v>61</v>
      </c>
      <c r="I20" s="52"/>
      <c r="J20" s="47">
        <v>127.8</v>
      </c>
      <c r="K20" s="48">
        <f t="shared" si="3"/>
        <v>38.339999999999996</v>
      </c>
      <c r="L20" s="8">
        <v>78.6</v>
      </c>
      <c r="M20" s="11">
        <f t="shared" si="4"/>
        <v>31.439999999999998</v>
      </c>
      <c r="N20" s="12">
        <f t="shared" si="5"/>
        <v>69.78</v>
      </c>
    </row>
    <row r="21" spans="1:14" s="33" customFormat="1" ht="18" customHeight="1">
      <c r="A21" s="18">
        <v>19</v>
      </c>
      <c r="B21" s="20" t="s">
        <v>17</v>
      </c>
      <c r="C21" s="20" t="s">
        <v>83</v>
      </c>
      <c r="D21" s="20" t="s">
        <v>14</v>
      </c>
      <c r="E21" s="20">
        <v>60100627</v>
      </c>
      <c r="F21" s="49" t="s">
        <v>186</v>
      </c>
      <c r="G21" s="35">
        <v>65</v>
      </c>
      <c r="H21" s="35">
        <v>74.5</v>
      </c>
      <c r="I21" s="50"/>
      <c r="J21" s="35">
        <v>139.5</v>
      </c>
      <c r="K21" s="51">
        <f t="shared" si="3"/>
        <v>41.85</v>
      </c>
      <c r="L21" s="39">
        <v>82.8</v>
      </c>
      <c r="M21" s="49">
        <f t="shared" si="4"/>
        <v>33.12</v>
      </c>
      <c r="N21" s="17">
        <f t="shared" si="5"/>
        <v>74.97</v>
      </c>
    </row>
    <row r="22" spans="1:14" ht="18" customHeight="1">
      <c r="A22" s="3">
        <v>20</v>
      </c>
      <c r="B22" s="4" t="s">
        <v>17</v>
      </c>
      <c r="C22" s="4" t="s">
        <v>83</v>
      </c>
      <c r="D22" s="4" t="s">
        <v>84</v>
      </c>
      <c r="E22" s="4">
        <v>60103403</v>
      </c>
      <c r="F22" s="11" t="s">
        <v>186</v>
      </c>
      <c r="G22" s="34">
        <v>67.8</v>
      </c>
      <c r="H22" s="34">
        <v>60.5</v>
      </c>
      <c r="I22" s="52"/>
      <c r="J22" s="34">
        <v>128.3</v>
      </c>
      <c r="K22" s="48">
        <f t="shared" si="3"/>
        <v>38.49</v>
      </c>
      <c r="L22" s="8">
        <v>84.2</v>
      </c>
      <c r="M22" s="11">
        <f t="shared" si="4"/>
        <v>33.68</v>
      </c>
      <c r="N22" s="12">
        <f t="shared" si="5"/>
        <v>72.17</v>
      </c>
    </row>
    <row r="23" spans="1:14" s="33" customFormat="1" ht="18" customHeight="1">
      <c r="A23" s="18">
        <v>21</v>
      </c>
      <c r="B23" s="20" t="s">
        <v>17</v>
      </c>
      <c r="C23" s="20" t="s">
        <v>83</v>
      </c>
      <c r="D23" s="20" t="s">
        <v>85</v>
      </c>
      <c r="E23" s="20">
        <v>60101626</v>
      </c>
      <c r="F23" s="49" t="s">
        <v>186</v>
      </c>
      <c r="G23" s="35">
        <v>67.9</v>
      </c>
      <c r="H23" s="35">
        <v>60</v>
      </c>
      <c r="I23" s="50"/>
      <c r="J23" s="35">
        <v>127.9</v>
      </c>
      <c r="K23" s="51">
        <f t="shared" si="3"/>
        <v>38.37</v>
      </c>
      <c r="L23" s="39">
        <v>73.4</v>
      </c>
      <c r="M23" s="49">
        <f t="shared" si="4"/>
        <v>29.360000000000003</v>
      </c>
      <c r="N23" s="17">
        <f t="shared" si="5"/>
        <v>67.73</v>
      </c>
    </row>
    <row r="24" spans="1:14" ht="18" customHeight="1">
      <c r="A24" s="3">
        <v>22</v>
      </c>
      <c r="B24" s="4" t="s">
        <v>17</v>
      </c>
      <c r="C24" s="4" t="s">
        <v>87</v>
      </c>
      <c r="D24" s="4" t="s">
        <v>86</v>
      </c>
      <c r="E24" s="4">
        <v>60103307</v>
      </c>
      <c r="F24" s="11" t="s">
        <v>186</v>
      </c>
      <c r="G24" s="34">
        <v>58.7</v>
      </c>
      <c r="H24" s="34">
        <v>73</v>
      </c>
      <c r="I24" s="52"/>
      <c r="J24" s="34">
        <v>131.7</v>
      </c>
      <c r="K24" s="48">
        <f t="shared" si="3"/>
        <v>39.51</v>
      </c>
      <c r="L24" s="8">
        <v>81</v>
      </c>
      <c r="M24" s="11">
        <f t="shared" si="4"/>
        <v>32.4</v>
      </c>
      <c r="N24" s="12">
        <f t="shared" si="5"/>
        <v>71.91</v>
      </c>
    </row>
    <row r="25" spans="1:14" s="33" customFormat="1" ht="18" customHeight="1">
      <c r="A25" s="18">
        <v>23</v>
      </c>
      <c r="B25" s="20" t="s">
        <v>17</v>
      </c>
      <c r="C25" s="20" t="s">
        <v>87</v>
      </c>
      <c r="D25" s="20" t="s">
        <v>88</v>
      </c>
      <c r="E25" s="20">
        <v>60102728</v>
      </c>
      <c r="F25" s="49" t="s">
        <v>186</v>
      </c>
      <c r="G25" s="35">
        <v>68.5</v>
      </c>
      <c r="H25" s="35">
        <v>60.5</v>
      </c>
      <c r="I25" s="50"/>
      <c r="J25" s="35">
        <v>129</v>
      </c>
      <c r="K25" s="51">
        <f t="shared" si="3"/>
        <v>38.699999999999996</v>
      </c>
      <c r="L25" s="39">
        <v>76.4</v>
      </c>
      <c r="M25" s="49">
        <f t="shared" si="4"/>
        <v>30.560000000000002</v>
      </c>
      <c r="N25" s="17">
        <f t="shared" si="5"/>
        <v>69.25999999999999</v>
      </c>
    </row>
    <row r="26" spans="1:14" ht="18" customHeight="1">
      <c r="A26" s="3">
        <v>24</v>
      </c>
      <c r="B26" s="4" t="s">
        <v>17</v>
      </c>
      <c r="C26" s="4" t="s">
        <v>307</v>
      </c>
      <c r="D26" s="47" t="s">
        <v>305</v>
      </c>
      <c r="E26" s="47" t="s">
        <v>306</v>
      </c>
      <c r="F26" s="11" t="s">
        <v>186</v>
      </c>
      <c r="G26" s="47">
        <v>58.8</v>
      </c>
      <c r="H26" s="47">
        <v>69.5</v>
      </c>
      <c r="I26" s="3"/>
      <c r="J26" s="47">
        <v>128.3</v>
      </c>
      <c r="K26" s="48">
        <f t="shared" si="3"/>
        <v>38.49</v>
      </c>
      <c r="L26" s="55">
        <v>71.8</v>
      </c>
      <c r="M26" s="11">
        <f t="shared" si="4"/>
        <v>28.72</v>
      </c>
      <c r="N26" s="12">
        <f t="shared" si="5"/>
        <v>67.21000000000001</v>
      </c>
    </row>
    <row r="27" spans="1:14" s="33" customFormat="1" ht="18" customHeight="1">
      <c r="A27" s="18">
        <v>25</v>
      </c>
      <c r="B27" s="53" t="s">
        <v>210</v>
      </c>
      <c r="C27" s="53" t="s">
        <v>30</v>
      </c>
      <c r="D27" s="53" t="s">
        <v>192</v>
      </c>
      <c r="E27" s="53" t="s">
        <v>193</v>
      </c>
      <c r="F27" s="49" t="s">
        <v>186</v>
      </c>
      <c r="G27" s="53">
        <v>71.2</v>
      </c>
      <c r="H27" s="53">
        <v>75.5</v>
      </c>
      <c r="I27" s="18"/>
      <c r="J27" s="53">
        <v>146.7</v>
      </c>
      <c r="K27" s="51">
        <f aca="true" t="shared" si="6" ref="K27:K35">J27/2*0.6</f>
        <v>44.01</v>
      </c>
      <c r="L27" s="39">
        <v>83.8</v>
      </c>
      <c r="M27" s="49">
        <f>L27*0.4</f>
        <v>33.52</v>
      </c>
      <c r="N27" s="17">
        <f>K27+M27</f>
        <v>77.53</v>
      </c>
    </row>
    <row r="28" spans="1:14" ht="18" customHeight="1">
      <c r="A28" s="25">
        <v>26</v>
      </c>
      <c r="B28" s="32" t="s">
        <v>210</v>
      </c>
      <c r="C28" s="32" t="s">
        <v>30</v>
      </c>
      <c r="D28" s="32" t="s">
        <v>194</v>
      </c>
      <c r="E28" s="32" t="s">
        <v>195</v>
      </c>
      <c r="F28" s="26" t="s">
        <v>322</v>
      </c>
      <c r="G28" s="32">
        <v>68.4</v>
      </c>
      <c r="H28" s="32">
        <v>75.5</v>
      </c>
      <c r="I28" s="25"/>
      <c r="J28" s="32">
        <v>143.9</v>
      </c>
      <c r="K28" s="29">
        <f t="shared" si="6"/>
        <v>43.17</v>
      </c>
      <c r="L28" s="54">
        <v>82.5</v>
      </c>
      <c r="M28" s="26">
        <f aca="true" t="shared" si="7" ref="M28:M35">L28*0.4</f>
        <v>33</v>
      </c>
      <c r="N28" s="30">
        <f aca="true" t="shared" si="8" ref="N28:N35">K28+M28</f>
        <v>76.17</v>
      </c>
    </row>
    <row r="29" spans="1:14" ht="18" customHeight="1">
      <c r="A29" s="25">
        <v>27</v>
      </c>
      <c r="B29" s="32" t="s">
        <v>210</v>
      </c>
      <c r="C29" s="32" t="s">
        <v>30</v>
      </c>
      <c r="D29" s="32" t="s">
        <v>196</v>
      </c>
      <c r="E29" s="32" t="s">
        <v>197</v>
      </c>
      <c r="F29" s="26" t="s">
        <v>323</v>
      </c>
      <c r="G29" s="32">
        <v>70.5</v>
      </c>
      <c r="H29" s="32">
        <v>67</v>
      </c>
      <c r="I29" s="25"/>
      <c r="J29" s="32">
        <v>137.5</v>
      </c>
      <c r="K29" s="29">
        <f t="shared" si="6"/>
        <v>41.25</v>
      </c>
      <c r="L29" s="54">
        <v>74.7</v>
      </c>
      <c r="M29" s="26">
        <f t="shared" si="7"/>
        <v>29.880000000000003</v>
      </c>
      <c r="N29" s="30">
        <f t="shared" si="8"/>
        <v>71.13</v>
      </c>
    </row>
    <row r="30" spans="1:14" ht="18" customHeight="1">
      <c r="A30" s="25">
        <v>28</v>
      </c>
      <c r="B30" s="32" t="s">
        <v>211</v>
      </c>
      <c r="C30" s="32" t="s">
        <v>212</v>
      </c>
      <c r="D30" s="32" t="s">
        <v>198</v>
      </c>
      <c r="E30" s="32" t="s">
        <v>199</v>
      </c>
      <c r="F30" s="26" t="s">
        <v>323</v>
      </c>
      <c r="G30" s="32">
        <v>67.9</v>
      </c>
      <c r="H30" s="32">
        <v>73.5</v>
      </c>
      <c r="I30" s="25"/>
      <c r="J30" s="32">
        <v>141.4</v>
      </c>
      <c r="K30" s="29">
        <f t="shared" si="6"/>
        <v>42.42</v>
      </c>
      <c r="L30" s="54">
        <v>75.6</v>
      </c>
      <c r="M30" s="26">
        <f t="shared" si="7"/>
        <v>30.24</v>
      </c>
      <c r="N30" s="30">
        <f t="shared" si="8"/>
        <v>72.66</v>
      </c>
    </row>
    <row r="31" spans="1:14" ht="18" customHeight="1">
      <c r="A31" s="25">
        <v>29</v>
      </c>
      <c r="B31" s="32" t="s">
        <v>211</v>
      </c>
      <c r="C31" s="32" t="s">
        <v>212</v>
      </c>
      <c r="D31" s="32" t="s">
        <v>200</v>
      </c>
      <c r="E31" s="32" t="s">
        <v>201</v>
      </c>
      <c r="F31" s="26" t="s">
        <v>324</v>
      </c>
      <c r="G31" s="32">
        <v>61</v>
      </c>
      <c r="H31" s="32">
        <v>70.5</v>
      </c>
      <c r="I31" s="25"/>
      <c r="J31" s="32">
        <v>131.5</v>
      </c>
      <c r="K31" s="29">
        <f t="shared" si="6"/>
        <v>39.449999999999996</v>
      </c>
      <c r="L31" s="54">
        <v>83.4</v>
      </c>
      <c r="M31" s="26">
        <f t="shared" si="7"/>
        <v>33.36000000000001</v>
      </c>
      <c r="N31" s="30">
        <f t="shared" si="8"/>
        <v>72.81</v>
      </c>
    </row>
    <row r="32" spans="1:14" ht="18" customHeight="1">
      <c r="A32" s="25">
        <v>30</v>
      </c>
      <c r="B32" s="32" t="s">
        <v>211</v>
      </c>
      <c r="C32" s="32" t="s">
        <v>212</v>
      </c>
      <c r="D32" s="32" t="s">
        <v>202</v>
      </c>
      <c r="E32" s="32" t="s">
        <v>203</v>
      </c>
      <c r="F32" s="26" t="s">
        <v>324</v>
      </c>
      <c r="G32" s="32">
        <v>66</v>
      </c>
      <c r="H32" s="32">
        <v>63.5</v>
      </c>
      <c r="I32" s="25"/>
      <c r="J32" s="32">
        <v>129.5</v>
      </c>
      <c r="K32" s="29">
        <f t="shared" si="6"/>
        <v>38.85</v>
      </c>
      <c r="L32" s="54">
        <v>80.1</v>
      </c>
      <c r="M32" s="26">
        <f t="shared" si="7"/>
        <v>32.04</v>
      </c>
      <c r="N32" s="30">
        <f t="shared" si="8"/>
        <v>70.89</v>
      </c>
    </row>
    <row r="33" spans="1:14" ht="18" customHeight="1">
      <c r="A33" s="25">
        <v>31</v>
      </c>
      <c r="B33" s="32" t="s">
        <v>211</v>
      </c>
      <c r="C33" s="32" t="s">
        <v>30</v>
      </c>
      <c r="D33" s="32" t="s">
        <v>204</v>
      </c>
      <c r="E33" s="32" t="s">
        <v>205</v>
      </c>
      <c r="F33" s="26" t="s">
        <v>325</v>
      </c>
      <c r="G33" s="32">
        <v>73.3</v>
      </c>
      <c r="H33" s="32">
        <v>73.5</v>
      </c>
      <c r="I33" s="25"/>
      <c r="J33" s="32">
        <v>146.8</v>
      </c>
      <c r="K33" s="29">
        <f t="shared" si="6"/>
        <v>44.04</v>
      </c>
      <c r="L33" s="54">
        <v>85.4</v>
      </c>
      <c r="M33" s="26">
        <f t="shared" si="7"/>
        <v>34.160000000000004</v>
      </c>
      <c r="N33" s="30">
        <f t="shared" si="8"/>
        <v>78.2</v>
      </c>
    </row>
    <row r="34" spans="1:14" ht="18" customHeight="1">
      <c r="A34" s="25">
        <v>32</v>
      </c>
      <c r="B34" s="32" t="s">
        <v>211</v>
      </c>
      <c r="C34" s="32" t="s">
        <v>30</v>
      </c>
      <c r="D34" s="32" t="s">
        <v>206</v>
      </c>
      <c r="E34" s="32" t="s">
        <v>207</v>
      </c>
      <c r="F34" s="26" t="s">
        <v>325</v>
      </c>
      <c r="G34" s="32">
        <v>59</v>
      </c>
      <c r="H34" s="32">
        <v>74.5</v>
      </c>
      <c r="I34" s="25"/>
      <c r="J34" s="32">
        <v>133.5</v>
      </c>
      <c r="K34" s="29">
        <f t="shared" si="6"/>
        <v>40.05</v>
      </c>
      <c r="L34" s="54">
        <v>80.6</v>
      </c>
      <c r="M34" s="26">
        <f t="shared" si="7"/>
        <v>32.24</v>
      </c>
      <c r="N34" s="30">
        <f t="shared" si="8"/>
        <v>72.28999999999999</v>
      </c>
    </row>
    <row r="35" spans="1:14" ht="18" customHeight="1">
      <c r="A35" s="25">
        <v>33</v>
      </c>
      <c r="B35" s="32" t="s">
        <v>211</v>
      </c>
      <c r="C35" s="32" t="s">
        <v>30</v>
      </c>
      <c r="D35" s="32" t="s">
        <v>208</v>
      </c>
      <c r="E35" s="32" t="s">
        <v>209</v>
      </c>
      <c r="F35" s="26" t="s">
        <v>325</v>
      </c>
      <c r="G35" s="32">
        <v>63</v>
      </c>
      <c r="H35" s="32">
        <v>67</v>
      </c>
      <c r="I35" s="25"/>
      <c r="J35" s="32">
        <v>130</v>
      </c>
      <c r="K35" s="29">
        <f t="shared" si="6"/>
        <v>39</v>
      </c>
      <c r="L35" s="54">
        <v>72.6</v>
      </c>
      <c r="M35" s="26">
        <f t="shared" si="7"/>
        <v>29.04</v>
      </c>
      <c r="N35" s="30">
        <f t="shared" si="8"/>
        <v>68.03999999999999</v>
      </c>
    </row>
    <row r="36" spans="1:14" ht="18" customHeight="1">
      <c r="A36" s="25">
        <v>34</v>
      </c>
      <c r="B36" s="32" t="s">
        <v>239</v>
      </c>
      <c r="C36" s="32" t="s">
        <v>30</v>
      </c>
      <c r="D36" s="32" t="s">
        <v>243</v>
      </c>
      <c r="E36" s="32" t="s">
        <v>242</v>
      </c>
      <c r="F36" s="25" t="s">
        <v>326</v>
      </c>
      <c r="G36" s="32">
        <v>77</v>
      </c>
      <c r="H36" s="32">
        <v>66.5</v>
      </c>
      <c r="I36" s="25"/>
      <c r="J36" s="32">
        <v>143.5</v>
      </c>
      <c r="K36" s="25">
        <f aca="true" t="shared" si="9" ref="K36:K47">J36/2*0.6</f>
        <v>43.05</v>
      </c>
      <c r="L36" s="8">
        <v>85</v>
      </c>
      <c r="M36" s="30">
        <f aca="true" t="shared" si="10" ref="M36:M47">L36*0.4</f>
        <v>34</v>
      </c>
      <c r="N36" s="31">
        <f aca="true" t="shared" si="11" ref="N36:N47">K36+M36</f>
        <v>77.05</v>
      </c>
    </row>
    <row r="37" spans="1:14" ht="18" customHeight="1">
      <c r="A37" s="25">
        <v>35</v>
      </c>
      <c r="B37" s="32" t="s">
        <v>239</v>
      </c>
      <c r="C37" s="32" t="s">
        <v>30</v>
      </c>
      <c r="D37" s="32" t="s">
        <v>241</v>
      </c>
      <c r="E37" s="32" t="s">
        <v>240</v>
      </c>
      <c r="F37" s="25" t="s">
        <v>327</v>
      </c>
      <c r="G37" s="32">
        <v>58</v>
      </c>
      <c r="H37" s="32">
        <v>72.5</v>
      </c>
      <c r="I37" s="25"/>
      <c r="J37" s="32">
        <v>130.5</v>
      </c>
      <c r="K37" s="25">
        <f t="shared" si="9"/>
        <v>39.15</v>
      </c>
      <c r="L37" s="8">
        <v>74</v>
      </c>
      <c r="M37" s="30">
        <f t="shared" si="10"/>
        <v>29.6</v>
      </c>
      <c r="N37" s="31">
        <f t="shared" si="11"/>
        <v>68.75</v>
      </c>
    </row>
    <row r="38" spans="1:14" ht="18" customHeight="1">
      <c r="A38" s="25">
        <v>36</v>
      </c>
      <c r="B38" s="32" t="s">
        <v>239</v>
      </c>
      <c r="C38" s="32" t="s">
        <v>30</v>
      </c>
      <c r="D38" s="32" t="s">
        <v>238</v>
      </c>
      <c r="E38" s="32" t="s">
        <v>237</v>
      </c>
      <c r="F38" s="25" t="s">
        <v>327</v>
      </c>
      <c r="G38" s="32">
        <v>65</v>
      </c>
      <c r="H38" s="32">
        <v>60</v>
      </c>
      <c r="I38" s="25"/>
      <c r="J38" s="32">
        <v>125</v>
      </c>
      <c r="K38" s="25">
        <f t="shared" si="9"/>
        <v>37.5</v>
      </c>
      <c r="L38" s="8">
        <v>77.4</v>
      </c>
      <c r="M38" s="30">
        <f t="shared" si="10"/>
        <v>30.960000000000004</v>
      </c>
      <c r="N38" s="31">
        <f t="shared" si="11"/>
        <v>68.46000000000001</v>
      </c>
    </row>
    <row r="39" spans="1:14" s="33" customFormat="1" ht="18" customHeight="1">
      <c r="A39" s="25">
        <v>37</v>
      </c>
      <c r="B39" s="32" t="s">
        <v>232</v>
      </c>
      <c r="C39" s="32" t="s">
        <v>30</v>
      </c>
      <c r="D39" s="32" t="s">
        <v>236</v>
      </c>
      <c r="E39" s="32" t="s">
        <v>235</v>
      </c>
      <c r="F39" s="25" t="s">
        <v>329</v>
      </c>
      <c r="G39" s="32">
        <v>73</v>
      </c>
      <c r="H39" s="32">
        <v>65.5</v>
      </c>
      <c r="I39" s="25"/>
      <c r="J39" s="32">
        <v>138.5</v>
      </c>
      <c r="K39" s="25">
        <f t="shared" si="9"/>
        <v>41.55</v>
      </c>
      <c r="L39" s="8">
        <v>85.4</v>
      </c>
      <c r="M39" s="30">
        <f t="shared" si="10"/>
        <v>34.160000000000004</v>
      </c>
      <c r="N39" s="31">
        <f t="shared" si="11"/>
        <v>75.71000000000001</v>
      </c>
    </row>
    <row r="40" spans="1:14" s="33" customFormat="1" ht="18" customHeight="1">
      <c r="A40" s="25">
        <v>38</v>
      </c>
      <c r="B40" s="32" t="s">
        <v>232</v>
      </c>
      <c r="C40" s="32" t="s">
        <v>30</v>
      </c>
      <c r="D40" s="32" t="s">
        <v>234</v>
      </c>
      <c r="E40" s="32" t="s">
        <v>233</v>
      </c>
      <c r="F40" s="25" t="s">
        <v>329</v>
      </c>
      <c r="G40" s="32">
        <v>60</v>
      </c>
      <c r="H40" s="32">
        <v>75</v>
      </c>
      <c r="I40" s="25"/>
      <c r="J40" s="32">
        <v>135</v>
      </c>
      <c r="K40" s="25">
        <f t="shared" si="9"/>
        <v>40.5</v>
      </c>
      <c r="L40" s="8">
        <v>82.2</v>
      </c>
      <c r="M40" s="30">
        <f t="shared" si="10"/>
        <v>32.88</v>
      </c>
      <c r="N40" s="31">
        <f t="shared" si="11"/>
        <v>73.38</v>
      </c>
    </row>
    <row r="41" spans="1:14" s="33" customFormat="1" ht="18" customHeight="1">
      <c r="A41" s="25">
        <v>39</v>
      </c>
      <c r="B41" s="32" t="s">
        <v>232</v>
      </c>
      <c r="C41" s="32" t="s">
        <v>30</v>
      </c>
      <c r="D41" s="32" t="s">
        <v>231</v>
      </c>
      <c r="E41" s="32" t="s">
        <v>230</v>
      </c>
      <c r="F41" s="25" t="s">
        <v>329</v>
      </c>
      <c r="G41" s="32">
        <v>58</v>
      </c>
      <c r="H41" s="32">
        <v>75</v>
      </c>
      <c r="I41" s="25"/>
      <c r="J41" s="32">
        <v>133</v>
      </c>
      <c r="K41" s="25">
        <f t="shared" si="9"/>
        <v>39.9</v>
      </c>
      <c r="L41" s="8">
        <v>69.6</v>
      </c>
      <c r="M41" s="30">
        <f t="shared" si="10"/>
        <v>27.84</v>
      </c>
      <c r="N41" s="31">
        <f t="shared" si="11"/>
        <v>67.74</v>
      </c>
    </row>
    <row r="42" spans="1:14" s="33" customFormat="1" ht="18" customHeight="1">
      <c r="A42" s="25">
        <v>40</v>
      </c>
      <c r="B42" s="32" t="s">
        <v>225</v>
      </c>
      <c r="C42" s="32" t="s">
        <v>224</v>
      </c>
      <c r="D42" s="32" t="s">
        <v>229</v>
      </c>
      <c r="E42" s="32" t="s">
        <v>228</v>
      </c>
      <c r="F42" s="25" t="s">
        <v>329</v>
      </c>
      <c r="G42" s="32">
        <v>60</v>
      </c>
      <c r="H42" s="32">
        <v>65.5</v>
      </c>
      <c r="I42" s="25"/>
      <c r="J42" s="32">
        <v>125.5</v>
      </c>
      <c r="K42" s="25">
        <f t="shared" si="9"/>
        <v>37.65</v>
      </c>
      <c r="L42" s="8">
        <v>80.2</v>
      </c>
      <c r="M42" s="30">
        <f t="shared" si="10"/>
        <v>32.080000000000005</v>
      </c>
      <c r="N42" s="31">
        <f t="shared" si="11"/>
        <v>69.73</v>
      </c>
    </row>
    <row r="43" spans="1:14" s="33" customFormat="1" ht="18" customHeight="1">
      <c r="A43" s="25">
        <v>41</v>
      </c>
      <c r="B43" s="32" t="s">
        <v>225</v>
      </c>
      <c r="C43" s="32" t="s">
        <v>224</v>
      </c>
      <c r="D43" s="32" t="s">
        <v>227</v>
      </c>
      <c r="E43" s="32" t="s">
        <v>226</v>
      </c>
      <c r="F43" s="25" t="s">
        <v>329</v>
      </c>
      <c r="G43" s="32">
        <v>59</v>
      </c>
      <c r="H43" s="32">
        <v>64</v>
      </c>
      <c r="I43" s="25"/>
      <c r="J43" s="32">
        <v>123</v>
      </c>
      <c r="K43" s="25">
        <f t="shared" si="9"/>
        <v>36.9</v>
      </c>
      <c r="L43" s="8">
        <v>76.8</v>
      </c>
      <c r="M43" s="30">
        <f t="shared" si="10"/>
        <v>30.72</v>
      </c>
      <c r="N43" s="31">
        <f t="shared" si="11"/>
        <v>67.62</v>
      </c>
    </row>
    <row r="44" spans="1:14" s="33" customFormat="1" ht="18" customHeight="1">
      <c r="A44" s="25">
        <v>42</v>
      </c>
      <c r="B44" s="32" t="s">
        <v>225</v>
      </c>
      <c r="C44" s="32" t="s">
        <v>224</v>
      </c>
      <c r="D44" s="32" t="s">
        <v>223</v>
      </c>
      <c r="E44" s="32" t="s">
        <v>222</v>
      </c>
      <c r="F44" s="25" t="s">
        <v>329</v>
      </c>
      <c r="G44" s="32">
        <v>54</v>
      </c>
      <c r="H44" s="32">
        <v>66.5</v>
      </c>
      <c r="I44" s="25"/>
      <c r="J44" s="32">
        <v>120.5</v>
      </c>
      <c r="K44" s="25">
        <f t="shared" si="9"/>
        <v>36.15</v>
      </c>
      <c r="L44" s="8">
        <v>78.6</v>
      </c>
      <c r="M44" s="30">
        <f t="shared" si="10"/>
        <v>31.439999999999998</v>
      </c>
      <c r="N44" s="31">
        <f t="shared" si="11"/>
        <v>67.59</v>
      </c>
    </row>
    <row r="45" spans="1:14" s="33" customFormat="1" ht="18" customHeight="1">
      <c r="A45" s="25">
        <v>43</v>
      </c>
      <c r="B45" s="32" t="s">
        <v>217</v>
      </c>
      <c r="C45" s="32" t="s">
        <v>216</v>
      </c>
      <c r="D45" s="32" t="s">
        <v>221</v>
      </c>
      <c r="E45" s="32" t="s">
        <v>220</v>
      </c>
      <c r="F45" s="25" t="s">
        <v>329</v>
      </c>
      <c r="G45" s="32">
        <v>61</v>
      </c>
      <c r="H45" s="32">
        <v>76.5</v>
      </c>
      <c r="I45" s="25"/>
      <c r="J45" s="32">
        <v>137.5</v>
      </c>
      <c r="K45" s="25">
        <f t="shared" si="9"/>
        <v>41.25</v>
      </c>
      <c r="L45" s="8">
        <v>77.6</v>
      </c>
      <c r="M45" s="30">
        <f t="shared" si="10"/>
        <v>31.04</v>
      </c>
      <c r="N45" s="31">
        <f t="shared" si="11"/>
        <v>72.28999999999999</v>
      </c>
    </row>
    <row r="46" spans="1:14" ht="18" customHeight="1">
      <c r="A46" s="25">
        <v>44</v>
      </c>
      <c r="B46" s="32" t="s">
        <v>217</v>
      </c>
      <c r="C46" s="32" t="s">
        <v>216</v>
      </c>
      <c r="D46" s="32" t="s">
        <v>219</v>
      </c>
      <c r="E46" s="32" t="s">
        <v>218</v>
      </c>
      <c r="F46" s="25" t="s">
        <v>328</v>
      </c>
      <c r="G46" s="32">
        <v>64</v>
      </c>
      <c r="H46" s="32">
        <v>67</v>
      </c>
      <c r="I46" s="25"/>
      <c r="J46" s="32">
        <v>131</v>
      </c>
      <c r="K46" s="25">
        <f t="shared" si="9"/>
        <v>39.3</v>
      </c>
      <c r="L46" s="56">
        <v>82.4</v>
      </c>
      <c r="M46" s="30">
        <f t="shared" si="10"/>
        <v>32.96</v>
      </c>
      <c r="N46" s="31">
        <f t="shared" si="11"/>
        <v>72.25999999999999</v>
      </c>
    </row>
    <row r="47" spans="1:14" ht="18" customHeight="1">
      <c r="A47" s="25">
        <v>45</v>
      </c>
      <c r="B47" s="32" t="s">
        <v>217</v>
      </c>
      <c r="C47" s="32" t="s">
        <v>216</v>
      </c>
      <c r="D47" s="32" t="s">
        <v>215</v>
      </c>
      <c r="E47" s="32" t="s">
        <v>214</v>
      </c>
      <c r="F47" s="25" t="s">
        <v>328</v>
      </c>
      <c r="G47" s="32">
        <v>66</v>
      </c>
      <c r="H47" s="32">
        <v>64</v>
      </c>
      <c r="I47" s="25"/>
      <c r="J47" s="32">
        <v>130</v>
      </c>
      <c r="K47" s="25">
        <f t="shared" si="9"/>
        <v>39</v>
      </c>
      <c r="L47" s="56">
        <v>82.2</v>
      </c>
      <c r="M47" s="30">
        <f t="shared" si="10"/>
        <v>32.88</v>
      </c>
      <c r="N47" s="31">
        <f t="shared" si="11"/>
        <v>71.88</v>
      </c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5"/>
  <sheetViews>
    <sheetView zoomScaleSheetLayoutView="100" zoomScalePageLayoutView="0" workbookViewId="0" topLeftCell="A7">
      <selection activeCell="C43" sqref="C43"/>
    </sheetView>
  </sheetViews>
  <sheetFormatPr defaultColWidth="9.00390625" defaultRowHeight="14.25"/>
  <cols>
    <col min="1" max="1" width="4.25390625" style="0" customWidth="1"/>
    <col min="2" max="2" width="26.25390625" style="0" customWidth="1"/>
    <col min="3" max="3" width="17.375" style="0" customWidth="1"/>
    <col min="4" max="4" width="8.125" style="0" customWidth="1"/>
    <col min="5" max="5" width="10.625" style="0" customWidth="1"/>
    <col min="6" max="6" width="6.625" style="0" customWidth="1"/>
    <col min="7" max="8" width="6.875" style="0" customWidth="1"/>
    <col min="9" max="9" width="8.375" style="23" customWidth="1"/>
    <col min="10" max="10" width="8.375" style="40" customWidth="1"/>
    <col min="11" max="11" width="8.50390625" style="40" customWidth="1"/>
    <col min="12" max="13" width="8.375" style="23" customWidth="1"/>
  </cols>
  <sheetData>
    <row r="1" spans="1:13" ht="39" customHeight="1">
      <c r="A1" s="61" t="s">
        <v>304</v>
      </c>
      <c r="B1" s="62"/>
      <c r="C1" s="62"/>
      <c r="D1" s="62"/>
      <c r="E1" s="62"/>
      <c r="F1" s="63"/>
      <c r="G1" s="63"/>
      <c r="H1" s="63"/>
      <c r="I1" s="64"/>
      <c r="J1" s="64"/>
      <c r="K1" s="64"/>
      <c r="L1" s="64"/>
      <c r="M1" s="64"/>
    </row>
    <row r="2" spans="1:13" ht="24" customHeight="1">
      <c r="A2" s="19" t="s">
        <v>1</v>
      </c>
      <c r="B2" s="19" t="s">
        <v>2</v>
      </c>
      <c r="C2" s="19" t="s">
        <v>244</v>
      </c>
      <c r="D2" s="19" t="s">
        <v>3</v>
      </c>
      <c r="E2" s="19" t="s">
        <v>4</v>
      </c>
      <c r="F2" s="19" t="s">
        <v>5</v>
      </c>
      <c r="G2" s="20" t="s">
        <v>245</v>
      </c>
      <c r="H2" s="20" t="s">
        <v>246</v>
      </c>
      <c r="I2" s="20" t="s">
        <v>247</v>
      </c>
      <c r="J2" s="38" t="s">
        <v>6</v>
      </c>
      <c r="K2" s="38" t="s">
        <v>7</v>
      </c>
      <c r="L2" s="21" t="s">
        <v>8</v>
      </c>
      <c r="M2" s="21" t="s">
        <v>248</v>
      </c>
    </row>
    <row r="3" spans="1:18" s="22" customFormat="1" ht="22.5" customHeight="1">
      <c r="A3" s="18">
        <v>1</v>
      </c>
      <c r="B3" s="35" t="s">
        <v>249</v>
      </c>
      <c r="C3" s="35" t="s">
        <v>87</v>
      </c>
      <c r="D3" s="35" t="s">
        <v>250</v>
      </c>
      <c r="E3" s="35" t="s">
        <v>251</v>
      </c>
      <c r="F3" s="18" t="s">
        <v>252</v>
      </c>
      <c r="G3" s="35">
        <v>73</v>
      </c>
      <c r="H3" s="35">
        <v>79</v>
      </c>
      <c r="I3" s="35">
        <v>152</v>
      </c>
      <c r="J3" s="39">
        <f aca="true" t="shared" si="0" ref="J3:J35">I3/2*0.6</f>
        <v>45.6</v>
      </c>
      <c r="K3" s="51">
        <v>80.7</v>
      </c>
      <c r="L3" s="17">
        <f aca="true" t="shared" si="1" ref="L3:L35">K3*0.4</f>
        <v>32.28</v>
      </c>
      <c r="M3" s="16">
        <f aca="true" t="shared" si="2" ref="M3:M35">J3+L3</f>
        <v>77.88</v>
      </c>
      <c r="R3" s="36"/>
    </row>
    <row r="4" spans="1:18" s="22" customFormat="1" ht="22.5" customHeight="1">
      <c r="A4" s="18">
        <v>2</v>
      </c>
      <c r="B4" s="35" t="s">
        <v>249</v>
      </c>
      <c r="C4" s="35" t="s">
        <v>87</v>
      </c>
      <c r="D4" s="35" t="s">
        <v>253</v>
      </c>
      <c r="E4" s="35" t="s">
        <v>254</v>
      </c>
      <c r="F4" s="18" t="s">
        <v>252</v>
      </c>
      <c r="G4" s="35">
        <v>64</v>
      </c>
      <c r="H4" s="35">
        <v>75.5</v>
      </c>
      <c r="I4" s="35">
        <v>139.5</v>
      </c>
      <c r="J4" s="39">
        <f t="shared" si="0"/>
        <v>41.85</v>
      </c>
      <c r="K4" s="51">
        <v>79.1</v>
      </c>
      <c r="L4" s="17">
        <f t="shared" si="1"/>
        <v>31.64</v>
      </c>
      <c r="M4" s="16">
        <f t="shared" si="2"/>
        <v>73.49000000000001</v>
      </c>
      <c r="R4" s="36"/>
    </row>
    <row r="5" spans="1:18" s="22" customFormat="1" ht="22.5" customHeight="1">
      <c r="A5" s="18">
        <v>3</v>
      </c>
      <c r="B5" s="35" t="s">
        <v>249</v>
      </c>
      <c r="C5" s="35" t="s">
        <v>87</v>
      </c>
      <c r="D5" s="35" t="s">
        <v>255</v>
      </c>
      <c r="E5" s="35" t="s">
        <v>256</v>
      </c>
      <c r="F5" s="18" t="s">
        <v>252</v>
      </c>
      <c r="G5" s="35">
        <v>59</v>
      </c>
      <c r="H5" s="35">
        <v>80</v>
      </c>
      <c r="I5" s="35">
        <v>139</v>
      </c>
      <c r="J5" s="39">
        <f t="shared" si="0"/>
        <v>41.699999999999996</v>
      </c>
      <c r="K5" s="51">
        <v>80.54</v>
      </c>
      <c r="L5" s="17">
        <f t="shared" si="1"/>
        <v>32.216</v>
      </c>
      <c r="M5" s="16">
        <f t="shared" si="2"/>
        <v>73.916</v>
      </c>
      <c r="R5" s="36"/>
    </row>
    <row r="6" spans="1:18" s="22" customFormat="1" ht="22.5" customHeight="1">
      <c r="A6" s="18">
        <v>4</v>
      </c>
      <c r="B6" s="35" t="s">
        <v>257</v>
      </c>
      <c r="C6" s="35" t="s">
        <v>83</v>
      </c>
      <c r="D6" s="35" t="s">
        <v>258</v>
      </c>
      <c r="E6" s="35" t="s">
        <v>259</v>
      </c>
      <c r="F6" s="18" t="s">
        <v>252</v>
      </c>
      <c r="G6" s="35">
        <v>72</v>
      </c>
      <c r="H6" s="35">
        <v>72</v>
      </c>
      <c r="I6" s="35">
        <v>144</v>
      </c>
      <c r="J6" s="39">
        <f t="shared" si="0"/>
        <v>43.199999999999996</v>
      </c>
      <c r="K6" s="51">
        <v>85.4</v>
      </c>
      <c r="L6" s="17">
        <f t="shared" si="1"/>
        <v>34.160000000000004</v>
      </c>
      <c r="M6" s="16">
        <f t="shared" si="2"/>
        <v>77.36</v>
      </c>
      <c r="R6" s="36"/>
    </row>
    <row r="7" spans="1:18" s="22" customFormat="1" ht="22.5" customHeight="1">
      <c r="A7" s="18">
        <v>5</v>
      </c>
      <c r="B7" s="35" t="s">
        <v>257</v>
      </c>
      <c r="C7" s="35" t="s">
        <v>83</v>
      </c>
      <c r="D7" s="35" t="s">
        <v>260</v>
      </c>
      <c r="E7" s="35" t="s">
        <v>261</v>
      </c>
      <c r="F7" s="18" t="s">
        <v>252</v>
      </c>
      <c r="G7" s="35">
        <v>69</v>
      </c>
      <c r="H7" s="35">
        <v>74</v>
      </c>
      <c r="I7" s="35">
        <v>143</v>
      </c>
      <c r="J7" s="39">
        <f t="shared" si="0"/>
        <v>42.9</v>
      </c>
      <c r="K7" s="51">
        <v>82.6</v>
      </c>
      <c r="L7" s="17">
        <f t="shared" si="1"/>
        <v>33.04</v>
      </c>
      <c r="M7" s="16">
        <f t="shared" si="2"/>
        <v>75.94</v>
      </c>
      <c r="R7" s="36"/>
    </row>
    <row r="8" spans="1:18" s="22" customFormat="1" ht="22.5" customHeight="1">
      <c r="A8" s="18">
        <v>6</v>
      </c>
      <c r="B8" s="35" t="s">
        <v>257</v>
      </c>
      <c r="C8" s="35" t="s">
        <v>83</v>
      </c>
      <c r="D8" s="35" t="s">
        <v>262</v>
      </c>
      <c r="E8" s="35" t="s">
        <v>263</v>
      </c>
      <c r="F8" s="18" t="s">
        <v>252</v>
      </c>
      <c r="G8" s="35">
        <v>60</v>
      </c>
      <c r="H8" s="35">
        <v>71.5</v>
      </c>
      <c r="I8" s="35">
        <v>131.5</v>
      </c>
      <c r="J8" s="39">
        <f t="shared" si="0"/>
        <v>39.449999999999996</v>
      </c>
      <c r="K8" s="51">
        <v>66.9</v>
      </c>
      <c r="L8" s="17">
        <f t="shared" si="1"/>
        <v>26.760000000000005</v>
      </c>
      <c r="M8" s="16">
        <f t="shared" si="2"/>
        <v>66.21000000000001</v>
      </c>
      <c r="R8" s="36"/>
    </row>
    <row r="9" spans="1:18" s="22" customFormat="1" ht="22.5" customHeight="1">
      <c r="A9" s="18">
        <v>7</v>
      </c>
      <c r="B9" s="35" t="s">
        <v>257</v>
      </c>
      <c r="C9" s="35" t="s">
        <v>87</v>
      </c>
      <c r="D9" s="35" t="s">
        <v>264</v>
      </c>
      <c r="E9" s="35" t="s">
        <v>265</v>
      </c>
      <c r="F9" s="18" t="s">
        <v>252</v>
      </c>
      <c r="G9" s="35">
        <v>69</v>
      </c>
      <c r="H9" s="35">
        <v>70</v>
      </c>
      <c r="I9" s="35">
        <v>139</v>
      </c>
      <c r="J9" s="39">
        <f t="shared" si="0"/>
        <v>41.699999999999996</v>
      </c>
      <c r="K9" s="51">
        <v>80.4</v>
      </c>
      <c r="L9" s="17">
        <f t="shared" si="1"/>
        <v>32.160000000000004</v>
      </c>
      <c r="M9" s="16">
        <f t="shared" si="2"/>
        <v>73.86</v>
      </c>
      <c r="R9" s="36"/>
    </row>
    <row r="10" spans="1:18" s="22" customFormat="1" ht="22.5" customHeight="1">
      <c r="A10" s="18">
        <v>8</v>
      </c>
      <c r="B10" s="35" t="s">
        <v>257</v>
      </c>
      <c r="C10" s="35" t="s">
        <v>87</v>
      </c>
      <c r="D10" s="35" t="s">
        <v>266</v>
      </c>
      <c r="E10" s="35" t="s">
        <v>267</v>
      </c>
      <c r="F10" s="18" t="s">
        <v>252</v>
      </c>
      <c r="G10" s="35">
        <v>66</v>
      </c>
      <c r="H10" s="35">
        <v>72</v>
      </c>
      <c r="I10" s="35">
        <v>138</v>
      </c>
      <c r="J10" s="39">
        <f t="shared" si="0"/>
        <v>41.4</v>
      </c>
      <c r="K10" s="51">
        <v>88.62</v>
      </c>
      <c r="L10" s="17">
        <f t="shared" si="1"/>
        <v>35.448</v>
      </c>
      <c r="M10" s="16">
        <f t="shared" si="2"/>
        <v>76.848</v>
      </c>
      <c r="R10" s="36"/>
    </row>
    <row r="11" spans="1:18" s="22" customFormat="1" ht="22.5" customHeight="1">
      <c r="A11" s="18">
        <v>9</v>
      </c>
      <c r="B11" s="35" t="s">
        <v>257</v>
      </c>
      <c r="C11" s="35" t="s">
        <v>87</v>
      </c>
      <c r="D11" s="41" t="s">
        <v>370</v>
      </c>
      <c r="E11" s="35">
        <v>60218115</v>
      </c>
      <c r="F11" s="18" t="s">
        <v>252</v>
      </c>
      <c r="G11" s="35">
        <v>65</v>
      </c>
      <c r="H11" s="35">
        <v>70.5</v>
      </c>
      <c r="I11" s="35">
        <v>135.5</v>
      </c>
      <c r="J11" s="39">
        <f t="shared" si="0"/>
        <v>40.65</v>
      </c>
      <c r="K11" s="51">
        <v>81.54</v>
      </c>
      <c r="L11" s="17">
        <f t="shared" si="1"/>
        <v>32.61600000000001</v>
      </c>
      <c r="M11" s="16">
        <f t="shared" si="2"/>
        <v>73.266</v>
      </c>
      <c r="R11" s="36"/>
    </row>
    <row r="12" spans="1:18" s="22" customFormat="1" ht="22.5" customHeight="1">
      <c r="A12" s="18">
        <v>10</v>
      </c>
      <c r="B12" s="35" t="s">
        <v>268</v>
      </c>
      <c r="C12" s="35" t="s">
        <v>269</v>
      </c>
      <c r="D12" s="35" t="s">
        <v>270</v>
      </c>
      <c r="E12" s="35" t="s">
        <v>271</v>
      </c>
      <c r="F12" s="18" t="s">
        <v>252</v>
      </c>
      <c r="G12" s="35">
        <v>76</v>
      </c>
      <c r="H12" s="35">
        <v>71.5</v>
      </c>
      <c r="I12" s="35">
        <v>147.5</v>
      </c>
      <c r="J12" s="39">
        <f t="shared" si="0"/>
        <v>44.25</v>
      </c>
      <c r="K12" s="39">
        <v>83.48</v>
      </c>
      <c r="L12" s="17">
        <f t="shared" si="1"/>
        <v>33.392</v>
      </c>
      <c r="M12" s="16">
        <f t="shared" si="2"/>
        <v>77.642</v>
      </c>
      <c r="R12" s="36"/>
    </row>
    <row r="13" spans="1:18" s="22" customFormat="1" ht="22.5" customHeight="1">
      <c r="A13" s="18">
        <v>11</v>
      </c>
      <c r="B13" s="35" t="s">
        <v>268</v>
      </c>
      <c r="C13" s="35" t="s">
        <v>269</v>
      </c>
      <c r="D13" s="35" t="s">
        <v>272</v>
      </c>
      <c r="E13" s="35" t="s">
        <v>273</v>
      </c>
      <c r="F13" s="18" t="s">
        <v>252</v>
      </c>
      <c r="G13" s="35">
        <v>71</v>
      </c>
      <c r="H13" s="35">
        <v>73</v>
      </c>
      <c r="I13" s="35">
        <v>144</v>
      </c>
      <c r="J13" s="39">
        <f t="shared" si="0"/>
        <v>43.199999999999996</v>
      </c>
      <c r="K13" s="39">
        <v>85.8</v>
      </c>
      <c r="L13" s="17">
        <f t="shared" si="1"/>
        <v>34.32</v>
      </c>
      <c r="M13" s="16">
        <f t="shared" si="2"/>
        <v>77.52</v>
      </c>
      <c r="R13" s="36"/>
    </row>
    <row r="14" spans="1:18" s="22" customFormat="1" ht="22.5" customHeight="1">
      <c r="A14" s="18">
        <v>12</v>
      </c>
      <c r="B14" s="35" t="s">
        <v>268</v>
      </c>
      <c r="C14" s="35" t="s">
        <v>269</v>
      </c>
      <c r="D14" s="35" t="s">
        <v>274</v>
      </c>
      <c r="E14" s="35" t="s">
        <v>275</v>
      </c>
      <c r="F14" s="18" t="s">
        <v>252</v>
      </c>
      <c r="G14" s="35">
        <v>68</v>
      </c>
      <c r="H14" s="35">
        <v>73</v>
      </c>
      <c r="I14" s="35">
        <v>141</v>
      </c>
      <c r="J14" s="39">
        <f t="shared" si="0"/>
        <v>42.3</v>
      </c>
      <c r="K14" s="39">
        <v>80.9</v>
      </c>
      <c r="L14" s="17">
        <f t="shared" si="1"/>
        <v>32.36000000000001</v>
      </c>
      <c r="M14" s="16">
        <f t="shared" si="2"/>
        <v>74.66</v>
      </c>
      <c r="R14" s="36"/>
    </row>
    <row r="15" spans="1:18" s="22" customFormat="1" ht="22.5" customHeight="1">
      <c r="A15" s="18">
        <v>13</v>
      </c>
      <c r="B15" s="35" t="s">
        <v>276</v>
      </c>
      <c r="C15" s="35" t="s">
        <v>83</v>
      </c>
      <c r="D15" s="35" t="s">
        <v>277</v>
      </c>
      <c r="E15" s="35" t="s">
        <v>278</v>
      </c>
      <c r="F15" s="18" t="s">
        <v>252</v>
      </c>
      <c r="G15" s="35">
        <v>73</v>
      </c>
      <c r="H15" s="35">
        <v>72.5</v>
      </c>
      <c r="I15" s="35">
        <v>145.5</v>
      </c>
      <c r="J15" s="39">
        <f t="shared" si="0"/>
        <v>43.65</v>
      </c>
      <c r="K15" s="39">
        <v>84.3</v>
      </c>
      <c r="L15" s="17">
        <f t="shared" si="1"/>
        <v>33.72</v>
      </c>
      <c r="M15" s="16">
        <f t="shared" si="2"/>
        <v>77.37</v>
      </c>
      <c r="R15" s="36"/>
    </row>
    <row r="16" spans="1:18" s="22" customFormat="1" ht="22.5" customHeight="1">
      <c r="A16" s="18">
        <v>14</v>
      </c>
      <c r="B16" s="35" t="s">
        <v>276</v>
      </c>
      <c r="C16" s="35" t="s">
        <v>83</v>
      </c>
      <c r="D16" s="35" t="s">
        <v>279</v>
      </c>
      <c r="E16" s="35" t="s">
        <v>280</v>
      </c>
      <c r="F16" s="18" t="s">
        <v>252</v>
      </c>
      <c r="G16" s="35">
        <v>72</v>
      </c>
      <c r="H16" s="35">
        <v>70</v>
      </c>
      <c r="I16" s="35">
        <v>142</v>
      </c>
      <c r="J16" s="39">
        <f t="shared" si="0"/>
        <v>42.6</v>
      </c>
      <c r="K16" s="39">
        <v>87.1</v>
      </c>
      <c r="L16" s="17">
        <f t="shared" si="1"/>
        <v>34.839999999999996</v>
      </c>
      <c r="M16" s="16">
        <f t="shared" si="2"/>
        <v>77.44</v>
      </c>
      <c r="R16" s="36"/>
    </row>
    <row r="17" spans="1:18" s="22" customFormat="1" ht="22.5" customHeight="1">
      <c r="A17" s="18">
        <v>15</v>
      </c>
      <c r="B17" s="35" t="s">
        <v>276</v>
      </c>
      <c r="C17" s="35" t="s">
        <v>83</v>
      </c>
      <c r="D17" s="35" t="s">
        <v>281</v>
      </c>
      <c r="E17" s="35" t="s">
        <v>282</v>
      </c>
      <c r="F17" s="18" t="s">
        <v>252</v>
      </c>
      <c r="G17" s="35">
        <v>77</v>
      </c>
      <c r="H17" s="35">
        <v>63</v>
      </c>
      <c r="I17" s="35">
        <v>140</v>
      </c>
      <c r="J17" s="39">
        <f t="shared" si="0"/>
        <v>42</v>
      </c>
      <c r="K17" s="39">
        <v>84.7</v>
      </c>
      <c r="L17" s="17">
        <f t="shared" si="1"/>
        <v>33.88</v>
      </c>
      <c r="M17" s="16">
        <f t="shared" si="2"/>
        <v>75.88</v>
      </c>
      <c r="R17" s="36"/>
    </row>
    <row r="18" spans="1:18" s="22" customFormat="1" ht="22.5" customHeight="1">
      <c r="A18" s="18">
        <v>16</v>
      </c>
      <c r="B18" s="35" t="s">
        <v>276</v>
      </c>
      <c r="C18" s="35" t="s">
        <v>87</v>
      </c>
      <c r="D18" s="35" t="s">
        <v>283</v>
      </c>
      <c r="E18" s="35" t="s">
        <v>284</v>
      </c>
      <c r="F18" s="18" t="s">
        <v>252</v>
      </c>
      <c r="G18" s="35">
        <v>73</v>
      </c>
      <c r="H18" s="35">
        <v>73.5</v>
      </c>
      <c r="I18" s="35">
        <v>146.5</v>
      </c>
      <c r="J18" s="39">
        <f t="shared" si="0"/>
        <v>43.949999999999996</v>
      </c>
      <c r="K18" s="39">
        <v>84</v>
      </c>
      <c r="L18" s="17">
        <f t="shared" si="1"/>
        <v>33.6</v>
      </c>
      <c r="M18" s="16">
        <f t="shared" si="2"/>
        <v>77.55</v>
      </c>
      <c r="R18" s="36"/>
    </row>
    <row r="19" spans="1:18" s="22" customFormat="1" ht="22.5" customHeight="1">
      <c r="A19" s="18">
        <v>17</v>
      </c>
      <c r="B19" s="35" t="s">
        <v>276</v>
      </c>
      <c r="C19" s="35" t="s">
        <v>87</v>
      </c>
      <c r="D19" s="35" t="s">
        <v>285</v>
      </c>
      <c r="E19" s="35" t="s">
        <v>286</v>
      </c>
      <c r="F19" s="18" t="s">
        <v>252</v>
      </c>
      <c r="G19" s="35">
        <v>65</v>
      </c>
      <c r="H19" s="35">
        <v>72.5</v>
      </c>
      <c r="I19" s="35">
        <v>137.5</v>
      </c>
      <c r="J19" s="39">
        <f t="shared" si="0"/>
        <v>41.25</v>
      </c>
      <c r="K19" s="39">
        <v>85</v>
      </c>
      <c r="L19" s="17">
        <f t="shared" si="1"/>
        <v>34</v>
      </c>
      <c r="M19" s="16">
        <f t="shared" si="2"/>
        <v>75.25</v>
      </c>
      <c r="R19" s="36"/>
    </row>
    <row r="20" spans="1:18" s="22" customFormat="1" ht="22.5" customHeight="1">
      <c r="A20" s="18">
        <v>18</v>
      </c>
      <c r="B20" s="35" t="s">
        <v>276</v>
      </c>
      <c r="C20" s="35" t="s">
        <v>87</v>
      </c>
      <c r="D20" s="35" t="s">
        <v>287</v>
      </c>
      <c r="E20" s="35" t="s">
        <v>288</v>
      </c>
      <c r="F20" s="18" t="s">
        <v>252</v>
      </c>
      <c r="G20" s="35">
        <v>62</v>
      </c>
      <c r="H20" s="35">
        <v>72.5</v>
      </c>
      <c r="I20" s="35">
        <v>134.5</v>
      </c>
      <c r="J20" s="39">
        <f t="shared" si="0"/>
        <v>40.35</v>
      </c>
      <c r="K20" s="39">
        <v>82.4</v>
      </c>
      <c r="L20" s="17">
        <f t="shared" si="1"/>
        <v>32.96</v>
      </c>
      <c r="M20" s="16">
        <f t="shared" si="2"/>
        <v>73.31</v>
      </c>
      <c r="R20" s="36"/>
    </row>
    <row r="21" spans="1:18" s="22" customFormat="1" ht="22.5" customHeight="1">
      <c r="A21" s="18">
        <v>19</v>
      </c>
      <c r="B21" s="35" t="s">
        <v>289</v>
      </c>
      <c r="C21" s="35" t="s">
        <v>290</v>
      </c>
      <c r="D21" s="35" t="s">
        <v>291</v>
      </c>
      <c r="E21" s="35" t="s">
        <v>292</v>
      </c>
      <c r="F21" s="18" t="s">
        <v>252</v>
      </c>
      <c r="G21" s="35">
        <v>72</v>
      </c>
      <c r="H21" s="35">
        <v>70.5</v>
      </c>
      <c r="I21" s="35">
        <v>142.5</v>
      </c>
      <c r="J21" s="39">
        <f t="shared" si="0"/>
        <v>42.75</v>
      </c>
      <c r="K21" s="39">
        <v>79.5</v>
      </c>
      <c r="L21" s="17">
        <f t="shared" si="1"/>
        <v>31.8</v>
      </c>
      <c r="M21" s="16">
        <f t="shared" si="2"/>
        <v>74.55</v>
      </c>
      <c r="R21" s="36"/>
    </row>
    <row r="22" spans="1:18" s="22" customFormat="1" ht="22.5" customHeight="1">
      <c r="A22" s="18">
        <v>20</v>
      </c>
      <c r="B22" s="35" t="s">
        <v>289</v>
      </c>
      <c r="C22" s="35" t="s">
        <v>290</v>
      </c>
      <c r="D22" s="35" t="s">
        <v>293</v>
      </c>
      <c r="E22" s="35" t="s">
        <v>294</v>
      </c>
      <c r="F22" s="18" t="s">
        <v>252</v>
      </c>
      <c r="G22" s="35">
        <v>63</v>
      </c>
      <c r="H22" s="35">
        <v>73.5</v>
      </c>
      <c r="I22" s="35">
        <v>136.5</v>
      </c>
      <c r="J22" s="39">
        <f t="shared" si="0"/>
        <v>40.949999999999996</v>
      </c>
      <c r="K22" s="39">
        <v>82.74</v>
      </c>
      <c r="L22" s="17">
        <f t="shared" si="1"/>
        <v>33.096</v>
      </c>
      <c r="M22" s="16">
        <f t="shared" si="2"/>
        <v>74.04599999999999</v>
      </c>
      <c r="R22" s="36"/>
    </row>
    <row r="23" spans="1:18" s="22" customFormat="1" ht="22.5" customHeight="1">
      <c r="A23" s="18">
        <v>21</v>
      </c>
      <c r="B23" s="35" t="s">
        <v>289</v>
      </c>
      <c r="C23" s="35" t="s">
        <v>290</v>
      </c>
      <c r="D23" s="35" t="s">
        <v>295</v>
      </c>
      <c r="E23" s="35" t="s">
        <v>296</v>
      </c>
      <c r="F23" s="18" t="s">
        <v>252</v>
      </c>
      <c r="G23" s="35">
        <v>68</v>
      </c>
      <c r="H23" s="35">
        <v>67</v>
      </c>
      <c r="I23" s="35">
        <v>135</v>
      </c>
      <c r="J23" s="39">
        <f t="shared" si="0"/>
        <v>40.5</v>
      </c>
      <c r="K23" s="39">
        <v>84.2</v>
      </c>
      <c r="L23" s="17">
        <f t="shared" si="1"/>
        <v>33.68</v>
      </c>
      <c r="M23" s="16">
        <f t="shared" si="2"/>
        <v>74.18</v>
      </c>
      <c r="R23" s="36"/>
    </row>
    <row r="24" spans="1:18" s="22" customFormat="1" ht="22.5" customHeight="1">
      <c r="A24" s="18">
        <v>22</v>
      </c>
      <c r="B24" s="35" t="s">
        <v>289</v>
      </c>
      <c r="C24" s="35" t="s">
        <v>297</v>
      </c>
      <c r="D24" s="35" t="s">
        <v>298</v>
      </c>
      <c r="E24" s="35" t="s">
        <v>299</v>
      </c>
      <c r="F24" s="18" t="s">
        <v>252</v>
      </c>
      <c r="G24" s="35">
        <v>63</v>
      </c>
      <c r="H24" s="35">
        <v>75</v>
      </c>
      <c r="I24" s="35">
        <v>138</v>
      </c>
      <c r="J24" s="39">
        <f t="shared" si="0"/>
        <v>41.4</v>
      </c>
      <c r="K24" s="39">
        <v>86.8</v>
      </c>
      <c r="L24" s="17">
        <f t="shared" si="1"/>
        <v>34.72</v>
      </c>
      <c r="M24" s="16">
        <f t="shared" si="2"/>
        <v>76.12</v>
      </c>
      <c r="R24" s="36"/>
    </row>
    <row r="25" spans="1:18" s="22" customFormat="1" ht="22.5" customHeight="1">
      <c r="A25" s="18">
        <v>23</v>
      </c>
      <c r="B25" s="35" t="s">
        <v>289</v>
      </c>
      <c r="C25" s="35" t="s">
        <v>297</v>
      </c>
      <c r="D25" s="35" t="s">
        <v>300</v>
      </c>
      <c r="E25" s="35" t="s">
        <v>301</v>
      </c>
      <c r="F25" s="18" t="s">
        <v>252</v>
      </c>
      <c r="G25" s="35">
        <v>58</v>
      </c>
      <c r="H25" s="35">
        <v>73.5</v>
      </c>
      <c r="I25" s="35">
        <v>131.5</v>
      </c>
      <c r="J25" s="39">
        <f t="shared" si="0"/>
        <v>39.449999999999996</v>
      </c>
      <c r="K25" s="39">
        <v>80.2</v>
      </c>
      <c r="L25" s="17">
        <f t="shared" si="1"/>
        <v>32.080000000000005</v>
      </c>
      <c r="M25" s="16">
        <f t="shared" si="2"/>
        <v>71.53</v>
      </c>
      <c r="R25" s="36"/>
    </row>
    <row r="26" spans="1:18" s="22" customFormat="1" ht="22.5" customHeight="1">
      <c r="A26" s="18">
        <v>24</v>
      </c>
      <c r="B26" s="35" t="s">
        <v>289</v>
      </c>
      <c r="C26" s="35" t="s">
        <v>297</v>
      </c>
      <c r="D26" s="35" t="s">
        <v>302</v>
      </c>
      <c r="E26" s="35" t="s">
        <v>303</v>
      </c>
      <c r="F26" s="18" t="s">
        <v>252</v>
      </c>
      <c r="G26" s="35">
        <v>69</v>
      </c>
      <c r="H26" s="35">
        <v>61.5</v>
      </c>
      <c r="I26" s="35">
        <v>130.5</v>
      </c>
      <c r="J26" s="39">
        <f t="shared" si="0"/>
        <v>39.15</v>
      </c>
      <c r="K26" s="39">
        <v>83.2</v>
      </c>
      <c r="L26" s="17">
        <f t="shared" si="1"/>
        <v>33.28</v>
      </c>
      <c r="M26" s="16">
        <f t="shared" si="2"/>
        <v>72.43</v>
      </c>
      <c r="R26" s="36"/>
    </row>
    <row r="27" spans="1:18" s="22" customFormat="1" ht="22.5" customHeight="1">
      <c r="A27" s="18">
        <v>25</v>
      </c>
      <c r="B27" s="34" t="s">
        <v>349</v>
      </c>
      <c r="C27" s="34" t="s">
        <v>30</v>
      </c>
      <c r="D27" s="34" t="s">
        <v>350</v>
      </c>
      <c r="E27" s="34" t="s">
        <v>351</v>
      </c>
      <c r="F27" s="3" t="s">
        <v>352</v>
      </c>
      <c r="G27" s="34">
        <v>70</v>
      </c>
      <c r="H27" s="34">
        <v>68.5</v>
      </c>
      <c r="I27" s="34">
        <v>138.5</v>
      </c>
      <c r="J27" s="8">
        <f t="shared" si="0"/>
        <v>41.55</v>
      </c>
      <c r="K27" s="8">
        <v>85.3</v>
      </c>
      <c r="L27" s="12">
        <f t="shared" si="1"/>
        <v>34.12</v>
      </c>
      <c r="M27" s="9">
        <f t="shared" si="2"/>
        <v>75.66999999999999</v>
      </c>
      <c r="R27" s="36"/>
    </row>
    <row r="28" spans="1:18" s="22" customFormat="1" ht="22.5" customHeight="1">
      <c r="A28" s="18">
        <v>26</v>
      </c>
      <c r="B28" s="34" t="s">
        <v>349</v>
      </c>
      <c r="C28" s="34" t="s">
        <v>30</v>
      </c>
      <c r="D28" s="34" t="s">
        <v>353</v>
      </c>
      <c r="E28" s="34" t="s">
        <v>354</v>
      </c>
      <c r="F28" s="3" t="s">
        <v>352</v>
      </c>
      <c r="G28" s="34">
        <v>67</v>
      </c>
      <c r="H28" s="34">
        <v>71</v>
      </c>
      <c r="I28" s="34">
        <v>138</v>
      </c>
      <c r="J28" s="8">
        <f t="shared" si="0"/>
        <v>41.4</v>
      </c>
      <c r="K28" s="8">
        <v>84.4</v>
      </c>
      <c r="L28" s="12">
        <f t="shared" si="1"/>
        <v>33.760000000000005</v>
      </c>
      <c r="M28" s="9">
        <f t="shared" si="2"/>
        <v>75.16</v>
      </c>
      <c r="R28" s="36"/>
    </row>
    <row r="29" spans="1:18" s="22" customFormat="1" ht="22.5" customHeight="1">
      <c r="A29" s="18">
        <v>27</v>
      </c>
      <c r="B29" s="34" t="s">
        <v>349</v>
      </c>
      <c r="C29" s="34" t="s">
        <v>30</v>
      </c>
      <c r="D29" s="34" t="s">
        <v>355</v>
      </c>
      <c r="E29" s="34" t="s">
        <v>356</v>
      </c>
      <c r="F29" s="3" t="s">
        <v>352</v>
      </c>
      <c r="G29" s="34">
        <v>72</v>
      </c>
      <c r="H29" s="34">
        <v>65</v>
      </c>
      <c r="I29" s="34">
        <v>137</v>
      </c>
      <c r="J29" s="8">
        <f t="shared" si="0"/>
        <v>41.1</v>
      </c>
      <c r="K29" s="8">
        <v>82.8</v>
      </c>
      <c r="L29" s="12">
        <f t="shared" si="1"/>
        <v>33.12</v>
      </c>
      <c r="M29" s="9">
        <f t="shared" si="2"/>
        <v>74.22</v>
      </c>
      <c r="R29" s="36"/>
    </row>
    <row r="30" spans="1:18" s="22" customFormat="1" ht="22.5" customHeight="1">
      <c r="A30" s="18">
        <v>28</v>
      </c>
      <c r="B30" s="34" t="s">
        <v>349</v>
      </c>
      <c r="C30" s="34" t="s">
        <v>30</v>
      </c>
      <c r="D30" s="34" t="s">
        <v>357</v>
      </c>
      <c r="E30" s="34" t="s">
        <v>358</v>
      </c>
      <c r="F30" s="3" t="s">
        <v>352</v>
      </c>
      <c r="G30" s="34">
        <v>58</v>
      </c>
      <c r="H30" s="34">
        <v>79</v>
      </c>
      <c r="I30" s="34">
        <v>137</v>
      </c>
      <c r="J30" s="8">
        <f t="shared" si="0"/>
        <v>41.1</v>
      </c>
      <c r="K30" s="8">
        <v>80.6</v>
      </c>
      <c r="L30" s="12">
        <f t="shared" si="1"/>
        <v>32.24</v>
      </c>
      <c r="M30" s="9">
        <f t="shared" si="2"/>
        <v>73.34</v>
      </c>
      <c r="R30" s="37"/>
    </row>
    <row r="31" spans="1:18" s="22" customFormat="1" ht="22.5" customHeight="1">
      <c r="A31" s="18">
        <v>29</v>
      </c>
      <c r="B31" s="34" t="s">
        <v>349</v>
      </c>
      <c r="C31" s="34" t="s">
        <v>30</v>
      </c>
      <c r="D31" s="34" t="s">
        <v>359</v>
      </c>
      <c r="E31" s="34" t="s">
        <v>360</v>
      </c>
      <c r="F31" s="3" t="s">
        <v>352</v>
      </c>
      <c r="G31" s="34">
        <v>67</v>
      </c>
      <c r="H31" s="34">
        <v>65.5</v>
      </c>
      <c r="I31" s="34">
        <v>132.5</v>
      </c>
      <c r="J31" s="8">
        <f t="shared" si="0"/>
        <v>39.75</v>
      </c>
      <c r="K31" s="8">
        <v>75.02</v>
      </c>
      <c r="L31" s="12">
        <f t="shared" si="1"/>
        <v>30.008</v>
      </c>
      <c r="M31" s="9">
        <f t="shared" si="2"/>
        <v>69.758</v>
      </c>
      <c r="R31" s="37"/>
    </row>
    <row r="32" spans="1:18" s="22" customFormat="1" ht="22.5" customHeight="1">
      <c r="A32" s="18">
        <v>30</v>
      </c>
      <c r="B32" s="34" t="s">
        <v>349</v>
      </c>
      <c r="C32" s="34" t="s">
        <v>30</v>
      </c>
      <c r="D32" s="34" t="s">
        <v>361</v>
      </c>
      <c r="E32" s="34" t="s">
        <v>362</v>
      </c>
      <c r="F32" s="3" t="s">
        <v>352</v>
      </c>
      <c r="G32" s="34">
        <v>76</v>
      </c>
      <c r="H32" s="34">
        <v>56</v>
      </c>
      <c r="I32" s="34">
        <v>132</v>
      </c>
      <c r="J32" s="8">
        <f t="shared" si="0"/>
        <v>39.6</v>
      </c>
      <c r="K32" s="8">
        <v>85.7</v>
      </c>
      <c r="L32" s="12">
        <f t="shared" si="1"/>
        <v>34.28</v>
      </c>
      <c r="M32" s="9">
        <f t="shared" si="2"/>
        <v>73.88</v>
      </c>
      <c r="R32" s="37"/>
    </row>
    <row r="33" spans="1:18" s="22" customFormat="1" ht="22.5" customHeight="1">
      <c r="A33" s="18">
        <v>31</v>
      </c>
      <c r="B33" s="34" t="s">
        <v>363</v>
      </c>
      <c r="C33" s="34" t="s">
        <v>30</v>
      </c>
      <c r="D33" s="34" t="s">
        <v>364</v>
      </c>
      <c r="E33" s="34" t="s">
        <v>365</v>
      </c>
      <c r="F33" s="3" t="s">
        <v>352</v>
      </c>
      <c r="G33" s="34">
        <v>71</v>
      </c>
      <c r="H33" s="34">
        <v>65.5</v>
      </c>
      <c r="I33" s="34">
        <v>136.5</v>
      </c>
      <c r="J33" s="8">
        <f t="shared" si="0"/>
        <v>40.949999999999996</v>
      </c>
      <c r="K33" s="8">
        <v>88.92</v>
      </c>
      <c r="L33" s="12">
        <f t="shared" si="1"/>
        <v>35.568000000000005</v>
      </c>
      <c r="M33" s="9">
        <f t="shared" si="2"/>
        <v>76.518</v>
      </c>
      <c r="R33" s="36"/>
    </row>
    <row r="34" spans="1:18" s="22" customFormat="1" ht="22.5" customHeight="1">
      <c r="A34" s="18">
        <v>32</v>
      </c>
      <c r="B34" s="34" t="s">
        <v>363</v>
      </c>
      <c r="C34" s="34" t="s">
        <v>30</v>
      </c>
      <c r="D34" s="34" t="s">
        <v>366</v>
      </c>
      <c r="E34" s="34" t="s">
        <v>367</v>
      </c>
      <c r="F34" s="3" t="s">
        <v>352</v>
      </c>
      <c r="G34" s="34">
        <v>63</v>
      </c>
      <c r="H34" s="34">
        <v>72.5</v>
      </c>
      <c r="I34" s="34">
        <v>135.5</v>
      </c>
      <c r="J34" s="8">
        <f t="shared" si="0"/>
        <v>40.65</v>
      </c>
      <c r="K34" s="8">
        <v>78.9</v>
      </c>
      <c r="L34" s="12">
        <f t="shared" si="1"/>
        <v>31.560000000000002</v>
      </c>
      <c r="M34" s="9">
        <f t="shared" si="2"/>
        <v>72.21000000000001</v>
      </c>
      <c r="R34" s="36"/>
    </row>
    <row r="35" spans="1:18" s="22" customFormat="1" ht="22.5" customHeight="1">
      <c r="A35" s="18">
        <v>33</v>
      </c>
      <c r="B35" s="34" t="s">
        <v>363</v>
      </c>
      <c r="C35" s="34" t="s">
        <v>30</v>
      </c>
      <c r="D35" s="34" t="s">
        <v>368</v>
      </c>
      <c r="E35" s="34" t="s">
        <v>369</v>
      </c>
      <c r="F35" s="3" t="s">
        <v>352</v>
      </c>
      <c r="G35" s="34">
        <v>52</v>
      </c>
      <c r="H35" s="34">
        <v>81.5</v>
      </c>
      <c r="I35" s="34">
        <v>133.5</v>
      </c>
      <c r="J35" s="8">
        <f t="shared" si="0"/>
        <v>40.05</v>
      </c>
      <c r="K35" s="8">
        <v>78.2</v>
      </c>
      <c r="L35" s="12">
        <f t="shared" si="1"/>
        <v>31.28</v>
      </c>
      <c r="M35" s="9">
        <f t="shared" si="2"/>
        <v>71.33</v>
      </c>
      <c r="R35" s="36"/>
    </row>
  </sheetData>
  <sheetProtection/>
  <mergeCells count="1">
    <mergeCell ref="A1:M1"/>
  </mergeCells>
  <printOptions/>
  <pageMargins left="0.39" right="0.36" top="0.8" bottom="0.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2017-06-10T10:13:18Z</cp:lastPrinted>
  <dcterms:created xsi:type="dcterms:W3CDTF">2016-11-23T02:15:33Z</dcterms:created>
  <dcterms:modified xsi:type="dcterms:W3CDTF">2017-06-19T01:37:04Z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