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Sheet1!$A$3:$V$105</definedName>
    <definedName name="_xlnm.Print_Area" localSheetId="0">Sheet1!$A$1:$V$99</definedName>
  </definedNames>
  <calcPr calcId="124519"/>
</workbook>
</file>

<file path=xl/calcChain.xml><?xml version="1.0" encoding="utf-8"?>
<calcChain xmlns="http://schemas.openxmlformats.org/spreadsheetml/2006/main">
  <c r="D103" i="1"/>
  <c r="U99"/>
  <c r="T99"/>
  <c r="S99"/>
  <c r="R99"/>
  <c r="Q99"/>
  <c r="P99"/>
  <c r="N99"/>
  <c r="M99"/>
  <c r="L99"/>
  <c r="K99"/>
  <c r="J99"/>
  <c r="I99"/>
  <c r="H99"/>
  <c r="F99"/>
  <c r="E99"/>
  <c r="D99"/>
  <c r="U90"/>
  <c r="D90"/>
  <c r="U82"/>
  <c r="T82"/>
  <c r="S82"/>
  <c r="R82"/>
  <c r="Q82"/>
  <c r="P82"/>
  <c r="O82"/>
  <c r="N82"/>
  <c r="M82"/>
  <c r="L82"/>
  <c r="K82"/>
  <c r="J82"/>
  <c r="I82"/>
  <c r="H82"/>
  <c r="G82"/>
  <c r="F82"/>
  <c r="E82"/>
  <c r="D72"/>
  <c r="D82" s="1"/>
  <c r="D71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U62"/>
  <c r="D62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U35"/>
  <c r="T35"/>
  <c r="S35"/>
  <c r="R35"/>
  <c r="Q35"/>
  <c r="P35"/>
  <c r="O35"/>
  <c r="N35"/>
  <c r="M35"/>
  <c r="L35"/>
  <c r="K35"/>
  <c r="J35"/>
  <c r="I35"/>
  <c r="H35"/>
  <c r="G35"/>
  <c r="F35"/>
  <c r="E35"/>
  <c r="D26"/>
  <c r="D25"/>
  <c r="D19"/>
  <c r="D18"/>
  <c r="D35" s="1"/>
  <c r="D17"/>
  <c r="D101" s="1"/>
  <c r="D100" l="1"/>
  <c r="B104" s="1"/>
</calcChain>
</file>

<file path=xl/sharedStrings.xml><?xml version="1.0" encoding="utf-8"?>
<sst xmlns="http://schemas.openxmlformats.org/spreadsheetml/2006/main" count="275" uniqueCount="92">
  <si>
    <t>2017年特岗教师招聘第二阶段学科教师指标分配表</t>
  </si>
  <si>
    <t>县（区、市）</t>
  </si>
  <si>
    <t>特岗计划类别</t>
  </si>
  <si>
    <t>学段</t>
  </si>
  <si>
    <t>指标数</t>
  </si>
  <si>
    <t>学科（专业）指标数（人）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</si>
  <si>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</si>
  <si>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</si>
  <si>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</si>
  <si>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</si>
  <si>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</si>
  <si>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</si>
  <si>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</si>
  <si>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</si>
  <si>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</si>
  <si>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</si>
  <si>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</si>
  <si>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</si>
  <si>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</si>
  <si>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</si>
  <si>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</si>
  <si>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幼儿园</t>
  </si>
  <si>
    <t>备注</t>
  </si>
  <si>
    <t>播州区</t>
  </si>
  <si>
    <t>国家级</t>
  </si>
  <si>
    <t>小学</t>
  </si>
  <si>
    <t>县级</t>
  </si>
  <si>
    <t>绥阳县</t>
  </si>
  <si>
    <t>务川自治县</t>
  </si>
  <si>
    <t>桐梓县</t>
  </si>
  <si>
    <t>初中</t>
  </si>
  <si>
    <t>余庆县</t>
  </si>
  <si>
    <t>正安县</t>
  </si>
  <si>
    <t>学前教育55名（其中：精准扶贫8名）</t>
  </si>
  <si>
    <t>汇川区</t>
  </si>
  <si>
    <t>物理为实验教师</t>
  </si>
  <si>
    <t>新蒲新区</t>
  </si>
  <si>
    <t>道真自治县</t>
  </si>
  <si>
    <t>习水县</t>
  </si>
  <si>
    <t>湄潭县</t>
  </si>
  <si>
    <t>学前教育12名（其中：精准扶贫1名）</t>
  </si>
  <si>
    <t>赤水市</t>
  </si>
  <si>
    <t>　</t>
  </si>
  <si>
    <t>凤冈县</t>
  </si>
  <si>
    <t>学前教育18名（其中：精准扶贫2名）</t>
  </si>
  <si>
    <t>仁怀市</t>
  </si>
  <si>
    <t>第二阶段指标数总计</t>
  </si>
  <si>
    <t>铜仁市</t>
  </si>
  <si>
    <t>碧江区</t>
  </si>
  <si>
    <t>万山区</t>
  </si>
  <si>
    <t>玉屏县</t>
  </si>
  <si>
    <t>松桃县</t>
  </si>
  <si>
    <t>江口县</t>
  </si>
  <si>
    <t>石阡县</t>
  </si>
  <si>
    <t>印江县</t>
  </si>
  <si>
    <t>思南县</t>
  </si>
  <si>
    <t>德江县</t>
  </si>
  <si>
    <t>沿河县</t>
  </si>
  <si>
    <t>黔西南州</t>
  </si>
  <si>
    <t>普安县</t>
  </si>
  <si>
    <t>晴隆县</t>
  </si>
  <si>
    <t>册亨县</t>
  </si>
  <si>
    <t>望谟县</t>
  </si>
  <si>
    <t>黔南州</t>
  </si>
  <si>
    <t>罗甸县</t>
  </si>
  <si>
    <t>平塘县</t>
  </si>
  <si>
    <t>三都县</t>
  </si>
  <si>
    <t>六盘水市</t>
  </si>
  <si>
    <t>六枝特区</t>
  </si>
  <si>
    <t>盘县</t>
  </si>
  <si>
    <t>水城县</t>
  </si>
  <si>
    <t>钟山区</t>
  </si>
  <si>
    <t>毕节市</t>
  </si>
  <si>
    <t>大方县</t>
  </si>
  <si>
    <t>黔西县</t>
  </si>
  <si>
    <t>金沙县</t>
  </si>
  <si>
    <t>织金县</t>
  </si>
  <si>
    <t>威宁县</t>
  </si>
  <si>
    <t>赫章县</t>
  </si>
  <si>
    <t>安顺市</t>
  </si>
  <si>
    <t>镇宁县</t>
  </si>
  <si>
    <t xml:space="preserve"> </t>
  </si>
  <si>
    <t>1（双语教学：苗语）</t>
  </si>
  <si>
    <t>1（体操专业）</t>
  </si>
  <si>
    <t>紫云县</t>
  </si>
  <si>
    <t>西秀区</t>
  </si>
  <si>
    <t>关岭县</t>
  </si>
  <si>
    <t>总计</t>
  </si>
  <si>
    <t>遵义市</t>
    <phoneticPr fontId="16" type="noConversion"/>
  </si>
  <si>
    <t>精准扶贫1</t>
    <phoneticPr fontId="16" type="noConversion"/>
  </si>
  <si>
    <t>其它</t>
    <phoneticPr fontId="16" type="noConversion"/>
  </si>
  <si>
    <t>2（舞蹈）</t>
    <phoneticPr fontId="16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</si>
</sst>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22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rgb="FF000000"/>
      <name val="仿宋"/>
      <family val="3"/>
      <charset val="134"/>
    </font>
    <font>
      <sz val="8"/>
      <name val="仿宋"/>
      <family val="3"/>
      <charset val="134"/>
    </font>
    <font>
      <sz val="8"/>
      <color theme="1"/>
      <name val="仿宋"/>
      <family val="3"/>
      <charset val="134"/>
    </font>
    <font>
      <sz val="9"/>
      <color theme="1"/>
      <name val="方正小标宋简体"/>
      <charset val="134"/>
    </font>
    <font>
      <sz val="9"/>
      <color theme="1"/>
      <name val="黑体"/>
      <family val="3"/>
      <charset val="134"/>
    </font>
    <font>
      <sz val="9"/>
      <color rgb="FF000000"/>
      <name val="仿宋"/>
      <family val="3"/>
      <charset val="134"/>
    </font>
    <font>
      <sz val="9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9"/>
      <color theme="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1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topLeftCell="A22" workbookViewId="0">
      <selection activeCell="E42" sqref="E42:R42"/>
    </sheetView>
  </sheetViews>
  <sheetFormatPr defaultColWidth="9" defaultRowHeight="15" customHeight="1"/>
  <cols>
    <col min="1" max="1" width="11.375" style="2" customWidth="1"/>
    <col min="2" max="2" width="9" style="2"/>
    <col min="3" max="3" width="7.75" style="3" customWidth="1"/>
    <col min="4" max="4" width="6.25" style="2" customWidth="1"/>
    <col min="5" max="15" width="5.625" style="1" customWidth="1"/>
    <col min="16" max="18" width="5.625" style="4" customWidth="1"/>
    <col min="19" max="19" width="4.5" style="1" customWidth="1"/>
    <col min="20" max="20" width="9.125" style="1" customWidth="1"/>
    <col min="21" max="21" width="6.5" style="1" customWidth="1"/>
    <col min="22" max="22" width="31.5" style="5" customWidth="1"/>
    <col min="23" max="16384" width="9" style="2"/>
  </cols>
  <sheetData>
    <row r="1" spans="1:22" ht="15" customHeight="1">
      <c r="A1" s="61" t="s">
        <v>0</v>
      </c>
      <c r="B1" s="61"/>
      <c r="C1" s="62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3"/>
      <c r="S1" s="62"/>
      <c r="T1" s="62"/>
      <c r="U1" s="62"/>
      <c r="V1" s="64"/>
    </row>
    <row r="2" spans="1:22" ht="15" customHeight="1">
      <c r="A2" s="61"/>
      <c r="B2" s="61"/>
      <c r="C2" s="62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3"/>
      <c r="R2" s="63"/>
      <c r="S2" s="62"/>
      <c r="T2" s="62"/>
      <c r="U2" s="62"/>
      <c r="V2" s="64"/>
    </row>
    <row r="3" spans="1:22" ht="15" customHeight="1">
      <c r="A3" s="75" t="s">
        <v>1</v>
      </c>
      <c r="B3" s="75" t="s">
        <v>2</v>
      </c>
      <c r="C3" s="93" t="s">
        <v>3</v>
      </c>
      <c r="D3" s="75" t="s">
        <v>4</v>
      </c>
      <c r="E3" s="93" t="s">
        <v>5</v>
      </c>
      <c r="F3" s="93"/>
      <c r="G3" s="93"/>
      <c r="H3" s="93"/>
      <c r="I3" s="93"/>
      <c r="J3" s="93"/>
      <c r="K3" s="93"/>
      <c r="L3" s="93"/>
      <c r="M3" s="93"/>
      <c r="N3" s="93"/>
      <c r="O3" s="94"/>
      <c r="P3" s="93"/>
      <c r="Q3" s="93"/>
      <c r="R3" s="93"/>
      <c r="S3" s="95"/>
      <c r="T3" s="93"/>
      <c r="U3" s="93"/>
      <c r="V3" s="96"/>
    </row>
    <row r="4" spans="1:22" ht="30" customHeight="1">
      <c r="A4" s="75"/>
      <c r="B4" s="75"/>
      <c r="C4" s="93"/>
      <c r="D4" s="75"/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6" t="s">
        <v>11</v>
      </c>
      <c r="K4" s="7" t="s">
        <v>12</v>
      </c>
      <c r="L4" s="7" t="s">
        <v>13</v>
      </c>
      <c r="M4" s="6" t="s">
        <v>14</v>
      </c>
      <c r="N4" s="7" t="s">
        <v>15</v>
      </c>
      <c r="O4" s="15" t="s">
        <v>16</v>
      </c>
      <c r="P4" s="7" t="s">
        <v>17</v>
      </c>
      <c r="Q4" s="7" t="s">
        <v>18</v>
      </c>
      <c r="R4" s="7" t="s">
        <v>19</v>
      </c>
      <c r="S4" s="20" t="s">
        <v>20</v>
      </c>
      <c r="T4" s="40" t="s">
        <v>90</v>
      </c>
      <c r="U4" s="7" t="s">
        <v>21</v>
      </c>
      <c r="V4" s="21" t="s">
        <v>22</v>
      </c>
    </row>
    <row r="5" spans="1:22" ht="16.5" customHeight="1">
      <c r="A5" s="65" t="s">
        <v>88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1:22" s="1" customFormat="1" ht="15" customHeight="1">
      <c r="A6" s="89" t="s">
        <v>23</v>
      </c>
      <c r="B6" s="42" t="s">
        <v>24</v>
      </c>
      <c r="C6" s="42" t="s">
        <v>25</v>
      </c>
      <c r="D6" s="42">
        <v>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2"/>
      <c r="Q6" s="42"/>
      <c r="R6" s="42"/>
      <c r="S6" s="44"/>
      <c r="T6" s="42"/>
      <c r="U6" s="42"/>
      <c r="V6" s="41" t="s">
        <v>89</v>
      </c>
    </row>
    <row r="7" spans="1:22" ht="15" customHeight="1">
      <c r="A7" s="89"/>
      <c r="B7" s="8" t="s">
        <v>26</v>
      </c>
      <c r="C7" s="8" t="s">
        <v>21</v>
      </c>
      <c r="D7" s="45">
        <v>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  <c r="Q7" s="42"/>
      <c r="R7" s="42"/>
      <c r="S7" s="44"/>
      <c r="T7" s="42"/>
      <c r="U7" s="42">
        <v>4</v>
      </c>
      <c r="V7" s="46"/>
    </row>
    <row r="8" spans="1:22" ht="15" customHeight="1">
      <c r="A8" s="76" t="s">
        <v>27</v>
      </c>
      <c r="B8" s="8" t="s">
        <v>24</v>
      </c>
      <c r="C8" s="8" t="s">
        <v>25</v>
      </c>
      <c r="D8" s="8">
        <v>4</v>
      </c>
      <c r="E8" s="8"/>
      <c r="F8" s="8"/>
      <c r="G8" s="8"/>
      <c r="H8" s="9"/>
      <c r="I8" s="9"/>
      <c r="J8" s="9"/>
      <c r="K8" s="9"/>
      <c r="L8" s="9"/>
      <c r="M8" s="9"/>
      <c r="N8" s="8"/>
      <c r="O8" s="16"/>
      <c r="P8" s="8"/>
      <c r="Q8" s="8"/>
      <c r="R8" s="8">
        <v>4</v>
      </c>
      <c r="S8" s="22"/>
      <c r="T8" s="42"/>
      <c r="U8" s="42"/>
      <c r="V8" s="46"/>
    </row>
    <row r="9" spans="1:22" ht="15" customHeight="1">
      <c r="A9" s="76"/>
      <c r="B9" s="8" t="s">
        <v>26</v>
      </c>
      <c r="C9" s="8" t="s">
        <v>21</v>
      </c>
      <c r="D9" s="8">
        <v>18</v>
      </c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8"/>
      <c r="Q9" s="8"/>
      <c r="R9" s="8"/>
      <c r="S9" s="22"/>
      <c r="T9" s="42"/>
      <c r="U9" s="42">
        <v>18</v>
      </c>
      <c r="V9" s="46"/>
    </row>
    <row r="10" spans="1:22" ht="15" customHeight="1">
      <c r="A10" s="10" t="s">
        <v>28</v>
      </c>
      <c r="B10" s="8" t="s">
        <v>26</v>
      </c>
      <c r="C10" s="8" t="s">
        <v>21</v>
      </c>
      <c r="D10" s="45">
        <v>10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2"/>
      <c r="Q10" s="42"/>
      <c r="R10" s="42"/>
      <c r="S10" s="44"/>
      <c r="T10" s="42"/>
      <c r="U10" s="42">
        <v>10</v>
      </c>
      <c r="V10" s="46"/>
    </row>
    <row r="11" spans="1:22" ht="15" customHeight="1">
      <c r="A11" s="42" t="s">
        <v>29</v>
      </c>
      <c r="B11" s="42" t="s">
        <v>24</v>
      </c>
      <c r="C11" s="42" t="s">
        <v>30</v>
      </c>
      <c r="D11" s="17">
        <v>1</v>
      </c>
      <c r="E11" s="42"/>
      <c r="F11" s="42"/>
      <c r="G11" s="42"/>
      <c r="H11" s="42"/>
      <c r="I11" s="42"/>
      <c r="J11" s="42"/>
      <c r="K11" s="42"/>
      <c r="L11" s="42"/>
      <c r="M11" s="42"/>
      <c r="N11" s="17">
        <v>1</v>
      </c>
      <c r="O11" s="43"/>
      <c r="P11" s="42"/>
      <c r="Q11" s="42"/>
      <c r="R11" s="42"/>
      <c r="S11" s="44"/>
      <c r="T11" s="42"/>
      <c r="U11" s="42"/>
      <c r="V11" s="46"/>
    </row>
    <row r="12" spans="1:22" ht="15" customHeight="1">
      <c r="A12" s="42" t="s">
        <v>29</v>
      </c>
      <c r="B12" s="42" t="s">
        <v>24</v>
      </c>
      <c r="C12" s="42" t="s">
        <v>25</v>
      </c>
      <c r="D12" s="17">
        <v>2</v>
      </c>
      <c r="E12" s="42"/>
      <c r="F12" s="42"/>
      <c r="G12" s="42"/>
      <c r="H12" s="42"/>
      <c r="I12" s="42"/>
      <c r="J12" s="42"/>
      <c r="K12" s="42"/>
      <c r="L12" s="42"/>
      <c r="M12" s="42"/>
      <c r="N12" s="17">
        <v>2</v>
      </c>
      <c r="O12" s="43"/>
      <c r="P12" s="42"/>
      <c r="Q12" s="42"/>
      <c r="R12" s="42"/>
      <c r="S12" s="44"/>
      <c r="T12" s="42"/>
      <c r="U12" s="42"/>
      <c r="V12" s="46"/>
    </row>
    <row r="13" spans="1:22" ht="15" customHeight="1">
      <c r="A13" s="42" t="s">
        <v>29</v>
      </c>
      <c r="B13" s="42" t="s">
        <v>26</v>
      </c>
      <c r="C13" s="42" t="s">
        <v>21</v>
      </c>
      <c r="D13" s="45">
        <v>13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2"/>
      <c r="Q13" s="42"/>
      <c r="R13" s="42"/>
      <c r="S13" s="44"/>
      <c r="T13" s="42"/>
      <c r="U13" s="42">
        <v>13</v>
      </c>
      <c r="V13" s="46"/>
    </row>
    <row r="14" spans="1:22" ht="15" customHeight="1">
      <c r="A14" s="42" t="s">
        <v>31</v>
      </c>
      <c r="B14" s="42" t="s">
        <v>24</v>
      </c>
      <c r="C14" s="42" t="s">
        <v>25</v>
      </c>
      <c r="D14" s="45">
        <v>2</v>
      </c>
      <c r="E14" s="42"/>
      <c r="F14" s="42">
        <v>1</v>
      </c>
      <c r="G14" s="42"/>
      <c r="H14" s="42"/>
      <c r="I14" s="42"/>
      <c r="J14" s="42"/>
      <c r="K14" s="42"/>
      <c r="L14" s="42"/>
      <c r="M14" s="42"/>
      <c r="N14" s="42"/>
      <c r="O14" s="43"/>
      <c r="P14" s="42"/>
      <c r="Q14" s="42"/>
      <c r="R14" s="42">
        <v>1</v>
      </c>
      <c r="S14" s="44"/>
      <c r="T14" s="42"/>
      <c r="U14" s="42"/>
      <c r="V14" s="46"/>
    </row>
    <row r="15" spans="1:22" ht="15" customHeight="1">
      <c r="A15" s="42" t="s">
        <v>31</v>
      </c>
      <c r="B15" s="42" t="s">
        <v>26</v>
      </c>
      <c r="C15" s="42" t="s">
        <v>21</v>
      </c>
      <c r="D15" s="45">
        <v>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2"/>
      <c r="Q15" s="42"/>
      <c r="R15" s="42"/>
      <c r="S15" s="44"/>
      <c r="T15" s="42"/>
      <c r="U15" s="42">
        <v>3</v>
      </c>
      <c r="V15" s="46"/>
    </row>
    <row r="16" spans="1:22" ht="15" customHeight="1">
      <c r="A16" s="11" t="s">
        <v>32</v>
      </c>
      <c r="B16" s="42" t="s">
        <v>26</v>
      </c>
      <c r="C16" s="42" t="s">
        <v>21</v>
      </c>
      <c r="D16" s="45">
        <v>55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2"/>
      <c r="Q16" s="42"/>
      <c r="R16" s="42"/>
      <c r="S16" s="44"/>
      <c r="T16" s="42"/>
      <c r="U16" s="42">
        <v>55</v>
      </c>
      <c r="V16" s="23" t="s">
        <v>33</v>
      </c>
    </row>
    <row r="17" spans="1:22" ht="15" customHeight="1">
      <c r="A17" s="76" t="s">
        <v>34</v>
      </c>
      <c r="B17" s="76" t="s">
        <v>24</v>
      </c>
      <c r="C17" s="8" t="s">
        <v>25</v>
      </c>
      <c r="D17" s="8">
        <f t="shared" ref="D17:D19" si="0">SUM(E17:T17)</f>
        <v>2</v>
      </c>
      <c r="E17" s="8"/>
      <c r="F17" s="8"/>
      <c r="G17" s="8"/>
      <c r="H17" s="8"/>
      <c r="I17" s="8"/>
      <c r="J17" s="8"/>
      <c r="K17" s="8"/>
      <c r="L17" s="8"/>
      <c r="M17" s="8"/>
      <c r="N17" s="8">
        <v>2</v>
      </c>
      <c r="O17" s="16"/>
      <c r="P17" s="8"/>
      <c r="Q17" s="8"/>
      <c r="R17" s="8"/>
      <c r="S17" s="22"/>
      <c r="T17" s="8"/>
      <c r="U17" s="8"/>
      <c r="V17" s="47"/>
    </row>
    <row r="18" spans="1:22" ht="15" customHeight="1">
      <c r="A18" s="76"/>
      <c r="B18" s="76"/>
      <c r="C18" s="8" t="s">
        <v>30</v>
      </c>
      <c r="D18" s="8">
        <f t="shared" si="0"/>
        <v>2</v>
      </c>
      <c r="E18" s="8"/>
      <c r="F18" s="8">
        <v>1</v>
      </c>
      <c r="G18" s="8"/>
      <c r="H18" s="8">
        <v>1</v>
      </c>
      <c r="I18" s="8"/>
      <c r="J18" s="8"/>
      <c r="K18" s="8"/>
      <c r="L18" s="8"/>
      <c r="M18" s="8"/>
      <c r="N18" s="8"/>
      <c r="O18" s="16"/>
      <c r="P18" s="8"/>
      <c r="Q18" s="8"/>
      <c r="R18" s="8"/>
      <c r="S18" s="22"/>
      <c r="T18" s="8"/>
      <c r="U18" s="8"/>
      <c r="V18" s="47" t="s">
        <v>35</v>
      </c>
    </row>
    <row r="19" spans="1:22" ht="15" customHeight="1">
      <c r="A19" s="76"/>
      <c r="B19" s="76" t="s">
        <v>26</v>
      </c>
      <c r="C19" s="8" t="s">
        <v>25</v>
      </c>
      <c r="D19" s="8">
        <f t="shared" si="0"/>
        <v>1</v>
      </c>
      <c r="E19" s="8"/>
      <c r="F19" s="8"/>
      <c r="G19" s="8"/>
      <c r="H19" s="8"/>
      <c r="I19" s="8"/>
      <c r="J19" s="8"/>
      <c r="K19" s="8"/>
      <c r="L19" s="8"/>
      <c r="M19" s="8"/>
      <c r="N19" s="8">
        <v>1</v>
      </c>
      <c r="O19" s="16"/>
      <c r="P19" s="8"/>
      <c r="Q19" s="8"/>
      <c r="R19" s="8"/>
      <c r="S19" s="22"/>
      <c r="T19" s="8"/>
      <c r="U19" s="8"/>
      <c r="V19" s="47"/>
    </row>
    <row r="20" spans="1:22" ht="15" customHeight="1">
      <c r="A20" s="76"/>
      <c r="B20" s="76"/>
      <c r="C20" s="8" t="s">
        <v>21</v>
      </c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6"/>
      <c r="P20" s="8"/>
      <c r="Q20" s="8"/>
      <c r="R20" s="8"/>
      <c r="S20" s="22"/>
      <c r="T20" s="8"/>
      <c r="U20" s="8">
        <v>1</v>
      </c>
      <c r="V20" s="47"/>
    </row>
    <row r="21" spans="1:22" ht="15" customHeight="1">
      <c r="A21" s="90" t="s">
        <v>36</v>
      </c>
      <c r="B21" s="42" t="s">
        <v>24</v>
      </c>
      <c r="C21" s="8" t="s">
        <v>25</v>
      </c>
      <c r="D21" s="45">
        <v>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2"/>
      <c r="Q21" s="42"/>
      <c r="R21" s="42">
        <v>4</v>
      </c>
      <c r="S21" s="44"/>
      <c r="T21" s="42"/>
      <c r="U21" s="42"/>
      <c r="V21" s="46"/>
    </row>
    <row r="22" spans="1:22" ht="15" customHeight="1">
      <c r="A22" s="89"/>
      <c r="B22" s="42" t="s">
        <v>26</v>
      </c>
      <c r="C22" s="42" t="s">
        <v>21</v>
      </c>
      <c r="D22" s="45">
        <v>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2"/>
      <c r="Q22" s="42"/>
      <c r="R22" s="42"/>
      <c r="S22" s="44"/>
      <c r="T22" s="42"/>
      <c r="U22" s="42">
        <v>6</v>
      </c>
      <c r="V22" s="46"/>
    </row>
    <row r="23" spans="1:22" ht="15" customHeight="1">
      <c r="A23" s="77" t="s">
        <v>37</v>
      </c>
      <c r="B23" s="42" t="s">
        <v>24</v>
      </c>
      <c r="C23" s="8" t="s">
        <v>25</v>
      </c>
      <c r="D23" s="45">
        <v>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2"/>
      <c r="Q23" s="42">
        <v>1</v>
      </c>
      <c r="R23" s="42"/>
      <c r="S23" s="44"/>
      <c r="T23" s="42"/>
      <c r="U23" s="42"/>
      <c r="V23" s="46"/>
    </row>
    <row r="24" spans="1:22" ht="15" customHeight="1">
      <c r="A24" s="77"/>
      <c r="B24" s="42" t="s">
        <v>26</v>
      </c>
      <c r="C24" s="42" t="s">
        <v>21</v>
      </c>
      <c r="D24" s="45">
        <v>11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2"/>
      <c r="Q24" s="42"/>
      <c r="R24" s="42"/>
      <c r="S24" s="44"/>
      <c r="T24" s="42"/>
      <c r="U24" s="42">
        <v>11</v>
      </c>
      <c r="V24" s="46"/>
    </row>
    <row r="25" spans="1:22" ht="15" customHeight="1">
      <c r="A25" s="76" t="s">
        <v>38</v>
      </c>
      <c r="B25" s="76" t="s">
        <v>24</v>
      </c>
      <c r="C25" s="8" t="s">
        <v>25</v>
      </c>
      <c r="D25" s="8">
        <f>SUM(E25:V25)</f>
        <v>6</v>
      </c>
      <c r="E25" s="8"/>
      <c r="F25" s="8">
        <v>6</v>
      </c>
      <c r="G25" s="8"/>
      <c r="H25" s="8"/>
      <c r="I25" s="8"/>
      <c r="J25" s="8"/>
      <c r="K25" s="8"/>
      <c r="L25" s="8"/>
      <c r="M25" s="8"/>
      <c r="N25" s="8"/>
      <c r="O25" s="16"/>
      <c r="P25" s="8"/>
      <c r="Q25" s="8"/>
      <c r="R25" s="8"/>
      <c r="S25" s="22"/>
      <c r="T25" s="42"/>
      <c r="U25" s="42"/>
      <c r="V25" s="46"/>
    </row>
    <row r="26" spans="1:22" ht="15" customHeight="1">
      <c r="A26" s="76"/>
      <c r="B26" s="76"/>
      <c r="C26" s="8" t="s">
        <v>30</v>
      </c>
      <c r="D26" s="8">
        <f>SUM(E26:V26)</f>
        <v>2</v>
      </c>
      <c r="E26" s="8">
        <v>1</v>
      </c>
      <c r="F26" s="8"/>
      <c r="G26" s="8">
        <v>1</v>
      </c>
      <c r="H26" s="8"/>
      <c r="I26" s="8"/>
      <c r="J26" s="8"/>
      <c r="K26" s="8"/>
      <c r="L26" s="8"/>
      <c r="M26" s="8"/>
      <c r="N26" s="8"/>
      <c r="O26" s="16"/>
      <c r="P26" s="8"/>
      <c r="Q26" s="8"/>
      <c r="R26" s="8"/>
      <c r="S26" s="22"/>
      <c r="T26" s="42"/>
      <c r="U26" s="42"/>
      <c r="V26" s="46"/>
    </row>
    <row r="27" spans="1:22" ht="15" customHeight="1">
      <c r="A27" s="76"/>
      <c r="B27" s="8" t="s">
        <v>26</v>
      </c>
      <c r="C27" s="8" t="s">
        <v>21</v>
      </c>
      <c r="D27" s="8">
        <v>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16"/>
      <c r="P27" s="8"/>
      <c r="Q27" s="8"/>
      <c r="R27" s="8"/>
      <c r="S27" s="22"/>
      <c r="T27" s="42"/>
      <c r="U27" s="42">
        <v>7</v>
      </c>
      <c r="V27" s="46"/>
    </row>
    <row r="28" spans="1:22" ht="15" customHeight="1">
      <c r="A28" s="8" t="s">
        <v>39</v>
      </c>
      <c r="B28" s="8" t="s">
        <v>26</v>
      </c>
      <c r="C28" s="8" t="s">
        <v>21</v>
      </c>
      <c r="D28" s="8">
        <v>12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16"/>
      <c r="P28" s="8"/>
      <c r="Q28" s="8"/>
      <c r="R28" s="8"/>
      <c r="S28" s="22"/>
      <c r="T28" s="42"/>
      <c r="U28" s="42">
        <v>12</v>
      </c>
      <c r="V28" s="23" t="s">
        <v>40</v>
      </c>
    </row>
    <row r="29" spans="1:22" ht="15" customHeight="1">
      <c r="A29" s="76" t="s">
        <v>41</v>
      </c>
      <c r="B29" s="42" t="s">
        <v>24</v>
      </c>
      <c r="C29" s="8" t="s">
        <v>25</v>
      </c>
      <c r="D29" s="8">
        <v>4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6"/>
      <c r="P29" s="8"/>
      <c r="Q29" s="8">
        <v>1</v>
      </c>
      <c r="R29" s="8">
        <v>3</v>
      </c>
      <c r="S29" s="22"/>
      <c r="T29" s="42"/>
      <c r="U29" s="42"/>
      <c r="V29" s="46"/>
    </row>
    <row r="30" spans="1:22" ht="15" customHeight="1">
      <c r="A30" s="76"/>
      <c r="B30" s="76" t="s">
        <v>26</v>
      </c>
      <c r="C30" s="8" t="s">
        <v>25</v>
      </c>
      <c r="D30" s="8">
        <v>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16"/>
      <c r="P30" s="8">
        <v>1</v>
      </c>
      <c r="Q30" s="8" t="s">
        <v>42</v>
      </c>
      <c r="R30" s="8" t="s">
        <v>42</v>
      </c>
      <c r="S30" s="22"/>
      <c r="T30" s="42"/>
      <c r="U30" s="42"/>
      <c r="V30" s="46"/>
    </row>
    <row r="31" spans="1:22" ht="15" customHeight="1">
      <c r="A31" s="76"/>
      <c r="B31" s="76"/>
      <c r="C31" s="8" t="s">
        <v>21</v>
      </c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16"/>
      <c r="P31" s="8"/>
      <c r="Q31" s="8"/>
      <c r="R31" s="8"/>
      <c r="S31" s="22"/>
      <c r="T31" s="42"/>
      <c r="U31" s="42">
        <v>1</v>
      </c>
      <c r="V31" s="46"/>
    </row>
    <row r="32" spans="1:22" ht="15" customHeight="1">
      <c r="A32" s="76" t="s">
        <v>43</v>
      </c>
      <c r="B32" s="8" t="s">
        <v>24</v>
      </c>
      <c r="C32" s="8" t="s">
        <v>25</v>
      </c>
      <c r="D32" s="8">
        <v>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6"/>
      <c r="P32" s="8"/>
      <c r="Q32" s="8"/>
      <c r="R32" s="8">
        <v>6</v>
      </c>
      <c r="S32" s="24"/>
      <c r="T32" s="8"/>
      <c r="U32" s="8"/>
      <c r="V32" s="47"/>
    </row>
    <row r="33" spans="1:22" ht="15" customHeight="1">
      <c r="A33" s="76"/>
      <c r="B33" s="8" t="s">
        <v>26</v>
      </c>
      <c r="C33" s="8" t="s">
        <v>21</v>
      </c>
      <c r="D33" s="8">
        <v>18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8"/>
      <c r="Q33" s="8"/>
      <c r="R33" s="8"/>
      <c r="S33" s="24"/>
      <c r="T33" s="25"/>
      <c r="U33" s="25">
        <v>18</v>
      </c>
      <c r="V33" s="23" t="s">
        <v>44</v>
      </c>
    </row>
    <row r="34" spans="1:22" ht="15" customHeight="1">
      <c r="A34" s="13" t="s">
        <v>45</v>
      </c>
      <c r="B34" s="12" t="s">
        <v>24</v>
      </c>
      <c r="C34" s="8" t="s">
        <v>25</v>
      </c>
      <c r="D34" s="13">
        <v>8</v>
      </c>
      <c r="E34" s="13"/>
      <c r="F34" s="13">
        <v>8</v>
      </c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26"/>
      <c r="T34" s="42"/>
      <c r="U34" s="42"/>
      <c r="V34" s="46"/>
    </row>
    <row r="35" spans="1:22" ht="15" customHeight="1">
      <c r="A35" s="92" t="s">
        <v>46</v>
      </c>
      <c r="B35" s="92"/>
      <c r="C35" s="89"/>
      <c r="D35" s="49">
        <f>SUM(D6:D34)</f>
        <v>206</v>
      </c>
      <c r="E35" s="13">
        <f>SUM(E6:E34)</f>
        <v>1</v>
      </c>
      <c r="F35" s="13">
        <f t="shared" ref="F35:U35" si="1">SUM(F6:F34)</f>
        <v>16</v>
      </c>
      <c r="G35" s="13">
        <f t="shared" si="1"/>
        <v>1</v>
      </c>
      <c r="H35" s="13">
        <f t="shared" si="1"/>
        <v>1</v>
      </c>
      <c r="I35" s="13">
        <f t="shared" si="1"/>
        <v>0</v>
      </c>
      <c r="J35" s="13">
        <f t="shared" si="1"/>
        <v>0</v>
      </c>
      <c r="K35" s="13">
        <f t="shared" si="1"/>
        <v>0</v>
      </c>
      <c r="L35" s="13">
        <f t="shared" si="1"/>
        <v>0</v>
      </c>
      <c r="M35" s="13">
        <f t="shared" si="1"/>
        <v>0</v>
      </c>
      <c r="N35" s="13">
        <f t="shared" si="1"/>
        <v>6</v>
      </c>
      <c r="O35" s="18">
        <f t="shared" si="1"/>
        <v>0</v>
      </c>
      <c r="P35" s="13">
        <f t="shared" si="1"/>
        <v>1</v>
      </c>
      <c r="Q35" s="13">
        <f t="shared" si="1"/>
        <v>2</v>
      </c>
      <c r="R35" s="13">
        <f t="shared" si="1"/>
        <v>18</v>
      </c>
      <c r="S35" s="26">
        <f t="shared" si="1"/>
        <v>0</v>
      </c>
      <c r="T35" s="13">
        <f t="shared" si="1"/>
        <v>0</v>
      </c>
      <c r="U35" s="13">
        <f t="shared" si="1"/>
        <v>159</v>
      </c>
      <c r="V35" s="46"/>
    </row>
    <row r="36" spans="1:22" ht="15" customHeight="1">
      <c r="A36" s="97" t="s">
        <v>47</v>
      </c>
      <c r="B36" s="97"/>
      <c r="C36" s="98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  <c r="P36" s="98"/>
      <c r="Q36" s="98"/>
      <c r="R36" s="98"/>
      <c r="S36" s="100"/>
      <c r="T36" s="98"/>
      <c r="U36" s="98"/>
      <c r="V36" s="101"/>
    </row>
    <row r="37" spans="1:22" ht="15" customHeight="1">
      <c r="A37" s="45" t="s">
        <v>48</v>
      </c>
      <c r="B37" s="45" t="s">
        <v>26</v>
      </c>
      <c r="C37" s="42" t="s">
        <v>21</v>
      </c>
      <c r="D37" s="45">
        <v>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2"/>
      <c r="Q37" s="42"/>
      <c r="R37" s="42"/>
      <c r="S37" s="44"/>
      <c r="T37" s="42"/>
      <c r="U37" s="42">
        <v>2</v>
      </c>
      <c r="V37" s="46"/>
    </row>
    <row r="38" spans="1:22" ht="15" customHeight="1">
      <c r="A38" s="45" t="s">
        <v>49</v>
      </c>
      <c r="B38" s="45" t="s">
        <v>24</v>
      </c>
      <c r="C38" s="42" t="s">
        <v>25</v>
      </c>
      <c r="D38" s="45">
        <v>1</v>
      </c>
      <c r="E38" s="42"/>
      <c r="F38" s="42">
        <v>1</v>
      </c>
      <c r="G38" s="42"/>
      <c r="H38" s="42"/>
      <c r="I38" s="42"/>
      <c r="J38" s="42"/>
      <c r="K38" s="42"/>
      <c r="L38" s="42"/>
      <c r="M38" s="42"/>
      <c r="N38" s="42"/>
      <c r="O38" s="43"/>
      <c r="P38" s="42"/>
      <c r="Q38" s="42"/>
      <c r="R38" s="42"/>
      <c r="S38" s="44"/>
      <c r="T38" s="42"/>
      <c r="U38" s="42"/>
      <c r="V38" s="46"/>
    </row>
    <row r="39" spans="1:22" ht="15" customHeight="1">
      <c r="A39" s="45" t="s">
        <v>49</v>
      </c>
      <c r="B39" s="45" t="s">
        <v>26</v>
      </c>
      <c r="C39" s="42" t="s">
        <v>21</v>
      </c>
      <c r="D39" s="45">
        <v>7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42"/>
      <c r="Q39" s="42"/>
      <c r="R39" s="42"/>
      <c r="S39" s="44"/>
      <c r="T39" s="42"/>
      <c r="U39" s="42">
        <v>7</v>
      </c>
      <c r="V39" s="46"/>
    </row>
    <row r="40" spans="1:22" ht="15" customHeight="1">
      <c r="A40" s="45" t="s">
        <v>50</v>
      </c>
      <c r="B40" s="45" t="s">
        <v>24</v>
      </c>
      <c r="C40" s="42" t="s">
        <v>25</v>
      </c>
      <c r="D40" s="45">
        <v>1</v>
      </c>
      <c r="E40" s="42"/>
      <c r="F40" s="42">
        <v>1</v>
      </c>
      <c r="G40" s="42"/>
      <c r="H40" s="42"/>
      <c r="I40" s="42"/>
      <c r="J40" s="42"/>
      <c r="K40" s="42"/>
      <c r="L40" s="42"/>
      <c r="M40" s="42"/>
      <c r="N40" s="42"/>
      <c r="O40" s="43"/>
      <c r="P40" s="42"/>
      <c r="Q40" s="42"/>
      <c r="R40" s="42"/>
      <c r="S40" s="44"/>
      <c r="T40" s="42"/>
      <c r="U40" s="42"/>
      <c r="V40" s="46"/>
    </row>
    <row r="41" spans="1:22" ht="15" customHeight="1">
      <c r="A41" s="45" t="s">
        <v>50</v>
      </c>
      <c r="B41" s="45" t="s">
        <v>26</v>
      </c>
      <c r="C41" s="42" t="s">
        <v>21</v>
      </c>
      <c r="D41" s="45">
        <v>10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2"/>
      <c r="Q41" s="42"/>
      <c r="R41" s="42"/>
      <c r="S41" s="44"/>
      <c r="T41" s="42"/>
      <c r="U41" s="42">
        <v>10</v>
      </c>
      <c r="V41" s="46"/>
    </row>
    <row r="42" spans="1:22" ht="15" customHeight="1">
      <c r="A42" s="45" t="s">
        <v>51</v>
      </c>
      <c r="B42" s="45" t="s">
        <v>24</v>
      </c>
      <c r="C42" s="42" t="s">
        <v>25</v>
      </c>
      <c r="D42" s="45">
        <v>23</v>
      </c>
      <c r="E42" s="42">
        <v>1</v>
      </c>
      <c r="F42" s="42">
        <v>19</v>
      </c>
      <c r="G42" s="42"/>
      <c r="H42" s="42"/>
      <c r="I42" s="42"/>
      <c r="J42" s="42"/>
      <c r="K42" s="42"/>
      <c r="L42" s="42"/>
      <c r="M42" s="42"/>
      <c r="N42" s="42">
        <v>1</v>
      </c>
      <c r="O42" s="43"/>
      <c r="P42" s="42"/>
      <c r="Q42" s="42"/>
      <c r="R42" s="42"/>
      <c r="S42" s="44"/>
      <c r="T42" s="48" t="s">
        <v>91</v>
      </c>
      <c r="U42" s="42"/>
      <c r="V42" s="46"/>
    </row>
    <row r="43" spans="1:22" ht="15" customHeight="1">
      <c r="A43" s="45" t="s">
        <v>51</v>
      </c>
      <c r="B43" s="45" t="s">
        <v>24</v>
      </c>
      <c r="C43" s="42" t="s">
        <v>30</v>
      </c>
      <c r="D43" s="45">
        <v>1</v>
      </c>
      <c r="E43" s="42"/>
      <c r="F43" s="42"/>
      <c r="G43" s="42"/>
      <c r="H43" s="42"/>
      <c r="I43" s="42"/>
      <c r="J43" s="42"/>
      <c r="K43" s="42">
        <v>1</v>
      </c>
      <c r="L43" s="42"/>
      <c r="M43" s="42"/>
      <c r="N43" s="42"/>
      <c r="O43" s="43"/>
      <c r="P43" s="42"/>
      <c r="Q43" s="42"/>
      <c r="R43" s="42"/>
      <c r="S43" s="44"/>
      <c r="T43" s="42"/>
      <c r="U43" s="42"/>
      <c r="V43" s="46"/>
    </row>
    <row r="44" spans="1:22" ht="15" customHeight="1">
      <c r="A44" s="45" t="s">
        <v>51</v>
      </c>
      <c r="B44" s="45" t="s">
        <v>26</v>
      </c>
      <c r="C44" s="42" t="s">
        <v>21</v>
      </c>
      <c r="D44" s="45">
        <v>49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/>
      <c r="P44" s="42"/>
      <c r="Q44" s="42"/>
      <c r="R44" s="42"/>
      <c r="S44" s="44"/>
      <c r="T44" s="42"/>
      <c r="U44" s="42">
        <v>49</v>
      </c>
      <c r="V44" s="46"/>
    </row>
    <row r="45" spans="1:22" ht="15" customHeight="1">
      <c r="A45" s="45" t="s">
        <v>52</v>
      </c>
      <c r="B45" s="45" t="s">
        <v>24</v>
      </c>
      <c r="C45" s="42" t="s">
        <v>25</v>
      </c>
      <c r="D45" s="45">
        <v>2</v>
      </c>
      <c r="E45" s="42"/>
      <c r="F45" s="42">
        <v>1</v>
      </c>
      <c r="G45" s="42">
        <v>1</v>
      </c>
      <c r="H45" s="42"/>
      <c r="I45" s="42"/>
      <c r="J45" s="42"/>
      <c r="K45" s="42"/>
      <c r="L45" s="42"/>
      <c r="M45" s="42"/>
      <c r="N45" s="42"/>
      <c r="O45" s="43"/>
      <c r="P45" s="42"/>
      <c r="Q45" s="42"/>
      <c r="R45" s="42"/>
      <c r="S45" s="44"/>
      <c r="T45" s="42"/>
      <c r="U45" s="42"/>
      <c r="V45" s="46"/>
    </row>
    <row r="46" spans="1:22" ht="15" customHeight="1">
      <c r="A46" s="45" t="s">
        <v>53</v>
      </c>
      <c r="B46" s="45" t="s">
        <v>24</v>
      </c>
      <c r="C46" s="42" t="s">
        <v>25</v>
      </c>
      <c r="D46" s="45">
        <v>5</v>
      </c>
      <c r="E46" s="42"/>
      <c r="F46" s="42">
        <v>3</v>
      </c>
      <c r="G46" s="42">
        <v>2</v>
      </c>
      <c r="H46" s="42"/>
      <c r="I46" s="42"/>
      <c r="J46" s="42"/>
      <c r="K46" s="42"/>
      <c r="L46" s="42"/>
      <c r="M46" s="42"/>
      <c r="N46" s="42"/>
      <c r="O46" s="43"/>
      <c r="P46" s="42"/>
      <c r="Q46" s="42"/>
      <c r="R46" s="42"/>
      <c r="S46" s="44"/>
      <c r="T46" s="42"/>
      <c r="U46" s="42"/>
      <c r="V46" s="46"/>
    </row>
    <row r="47" spans="1:22" ht="15" customHeight="1">
      <c r="A47" s="45" t="s">
        <v>53</v>
      </c>
      <c r="B47" s="45" t="s">
        <v>26</v>
      </c>
      <c r="C47" s="42" t="s">
        <v>21</v>
      </c>
      <c r="D47" s="45">
        <v>8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42"/>
      <c r="Q47" s="42"/>
      <c r="R47" s="42"/>
      <c r="S47" s="44"/>
      <c r="T47" s="42"/>
      <c r="U47" s="42">
        <v>8</v>
      </c>
      <c r="V47" s="46"/>
    </row>
    <row r="48" spans="1:22" ht="15" customHeight="1">
      <c r="A48" s="45" t="s">
        <v>54</v>
      </c>
      <c r="B48" s="45" t="s">
        <v>24</v>
      </c>
      <c r="C48" s="42" t="s">
        <v>25</v>
      </c>
      <c r="D48" s="45">
        <v>7</v>
      </c>
      <c r="E48" s="42"/>
      <c r="F48" s="42">
        <v>6</v>
      </c>
      <c r="G48" s="42">
        <v>1</v>
      </c>
      <c r="H48" s="42"/>
      <c r="I48" s="42"/>
      <c r="J48" s="42"/>
      <c r="K48" s="42"/>
      <c r="L48" s="42"/>
      <c r="M48" s="42"/>
      <c r="N48" s="42"/>
      <c r="O48" s="43"/>
      <c r="P48" s="42"/>
      <c r="Q48" s="42"/>
      <c r="R48" s="42"/>
      <c r="S48" s="44"/>
      <c r="T48" s="42"/>
      <c r="U48" s="42"/>
      <c r="V48" s="46"/>
    </row>
    <row r="49" spans="1:22" ht="15" customHeight="1">
      <c r="A49" s="45" t="s">
        <v>54</v>
      </c>
      <c r="B49" s="45" t="s">
        <v>26</v>
      </c>
      <c r="C49" s="42" t="s">
        <v>21</v>
      </c>
      <c r="D49" s="45">
        <v>25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  <c r="P49" s="42"/>
      <c r="Q49" s="42"/>
      <c r="R49" s="42"/>
      <c r="S49" s="44"/>
      <c r="T49" s="42"/>
      <c r="U49" s="42">
        <v>25</v>
      </c>
      <c r="V49" s="46"/>
    </row>
    <row r="50" spans="1:22" ht="15" customHeight="1">
      <c r="A50" s="45" t="s">
        <v>55</v>
      </c>
      <c r="B50" s="45" t="s">
        <v>24</v>
      </c>
      <c r="C50" s="42" t="s">
        <v>25</v>
      </c>
      <c r="D50" s="45">
        <v>15</v>
      </c>
      <c r="E50" s="42"/>
      <c r="F50" s="42">
        <v>15</v>
      </c>
      <c r="G50" s="42"/>
      <c r="H50" s="42"/>
      <c r="I50" s="42"/>
      <c r="J50" s="42"/>
      <c r="K50" s="42"/>
      <c r="L50" s="42"/>
      <c r="M50" s="42"/>
      <c r="N50" s="42"/>
      <c r="O50" s="43"/>
      <c r="P50" s="42"/>
      <c r="Q50" s="42"/>
      <c r="R50" s="42"/>
      <c r="S50" s="44"/>
      <c r="T50" s="42"/>
      <c r="U50" s="42"/>
      <c r="V50" s="46"/>
    </row>
    <row r="51" spans="1:22" ht="15" customHeight="1">
      <c r="A51" s="45" t="s">
        <v>55</v>
      </c>
      <c r="B51" s="45" t="s">
        <v>26</v>
      </c>
      <c r="C51" s="42" t="s">
        <v>21</v>
      </c>
      <c r="D51" s="45">
        <v>85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42"/>
      <c r="Q51" s="42"/>
      <c r="R51" s="42"/>
      <c r="S51" s="44"/>
      <c r="T51" s="42"/>
      <c r="U51" s="42">
        <v>85</v>
      </c>
      <c r="V51" s="46"/>
    </row>
    <row r="52" spans="1:22" ht="15" customHeight="1">
      <c r="A52" s="45" t="s">
        <v>56</v>
      </c>
      <c r="B52" s="45" t="s">
        <v>24</v>
      </c>
      <c r="C52" s="42" t="s">
        <v>25</v>
      </c>
      <c r="D52" s="45">
        <v>1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  <c r="P52" s="42"/>
      <c r="Q52" s="42"/>
      <c r="R52" s="42"/>
      <c r="S52" s="44">
        <v>1</v>
      </c>
      <c r="T52" s="42"/>
      <c r="U52" s="42"/>
      <c r="V52" s="46"/>
    </row>
    <row r="53" spans="1:22" ht="15" customHeight="1">
      <c r="A53" s="45" t="s">
        <v>56</v>
      </c>
      <c r="B53" s="45" t="s">
        <v>26</v>
      </c>
      <c r="C53" s="42" t="s">
        <v>21</v>
      </c>
      <c r="D53" s="45">
        <v>11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42"/>
      <c r="Q53" s="42"/>
      <c r="R53" s="42"/>
      <c r="S53" s="44"/>
      <c r="T53" s="42"/>
      <c r="U53" s="42">
        <v>11</v>
      </c>
      <c r="V53" s="46"/>
    </row>
    <row r="54" spans="1:22" ht="15" customHeight="1">
      <c r="A54" s="45" t="s">
        <v>57</v>
      </c>
      <c r="B54" s="45" t="s">
        <v>24</v>
      </c>
      <c r="C54" s="42" t="s">
        <v>25</v>
      </c>
      <c r="D54" s="45">
        <v>23</v>
      </c>
      <c r="E54" s="42"/>
      <c r="F54" s="42">
        <v>22</v>
      </c>
      <c r="G54" s="42"/>
      <c r="H54" s="42"/>
      <c r="I54" s="42"/>
      <c r="J54" s="42"/>
      <c r="K54" s="42"/>
      <c r="L54" s="42"/>
      <c r="M54" s="42"/>
      <c r="N54" s="42"/>
      <c r="O54" s="43"/>
      <c r="P54" s="42"/>
      <c r="Q54" s="42"/>
      <c r="R54" s="42"/>
      <c r="S54" s="44">
        <v>1</v>
      </c>
      <c r="T54" s="42"/>
      <c r="U54" s="42"/>
      <c r="V54" s="46"/>
    </row>
    <row r="55" spans="1:22" ht="15" customHeight="1">
      <c r="A55" s="45" t="s">
        <v>57</v>
      </c>
      <c r="B55" s="45" t="s">
        <v>26</v>
      </c>
      <c r="C55" s="42" t="s">
        <v>21</v>
      </c>
      <c r="D55" s="45">
        <v>47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2"/>
      <c r="Q55" s="42"/>
      <c r="R55" s="42"/>
      <c r="S55" s="44"/>
      <c r="T55" s="42"/>
      <c r="U55" s="42">
        <v>47</v>
      </c>
      <c r="V55" s="46"/>
    </row>
    <row r="56" spans="1:22" ht="15" customHeight="1">
      <c r="A56" s="92" t="s">
        <v>46</v>
      </c>
      <c r="B56" s="92"/>
      <c r="C56" s="89"/>
      <c r="D56" s="49">
        <f>SUM(D37:D55)</f>
        <v>323</v>
      </c>
      <c r="E56" s="50">
        <f>SUM(E37:E55)</f>
        <v>1</v>
      </c>
      <c r="F56" s="50">
        <f t="shared" ref="F56:U56" si="2">SUM(F37:F55)</f>
        <v>68</v>
      </c>
      <c r="G56" s="50">
        <f t="shared" si="2"/>
        <v>4</v>
      </c>
      <c r="H56" s="50">
        <f t="shared" si="2"/>
        <v>0</v>
      </c>
      <c r="I56" s="50">
        <f t="shared" si="2"/>
        <v>0</v>
      </c>
      <c r="J56" s="50">
        <f t="shared" si="2"/>
        <v>0</v>
      </c>
      <c r="K56" s="50">
        <f t="shared" si="2"/>
        <v>1</v>
      </c>
      <c r="L56" s="50">
        <f t="shared" si="2"/>
        <v>0</v>
      </c>
      <c r="M56" s="50">
        <f t="shared" si="2"/>
        <v>0</v>
      </c>
      <c r="N56" s="50">
        <f t="shared" si="2"/>
        <v>1</v>
      </c>
      <c r="O56" s="51">
        <f t="shared" si="2"/>
        <v>0</v>
      </c>
      <c r="P56" s="50">
        <f t="shared" si="2"/>
        <v>0</v>
      </c>
      <c r="Q56" s="50">
        <f t="shared" si="2"/>
        <v>0</v>
      </c>
      <c r="R56" s="50">
        <f t="shared" si="2"/>
        <v>0</v>
      </c>
      <c r="S56" s="52">
        <f t="shared" si="2"/>
        <v>2</v>
      </c>
      <c r="T56" s="50">
        <f t="shared" si="2"/>
        <v>0</v>
      </c>
      <c r="U56" s="50">
        <f t="shared" si="2"/>
        <v>244</v>
      </c>
      <c r="V56" s="53"/>
    </row>
    <row r="57" spans="1:22" ht="15" customHeight="1">
      <c r="A57" s="82" t="s">
        <v>58</v>
      </c>
      <c r="B57" s="82"/>
      <c r="C57" s="83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3"/>
      <c r="S57" s="85"/>
      <c r="T57" s="83"/>
      <c r="U57" s="83"/>
      <c r="V57" s="86"/>
    </row>
    <row r="58" spans="1:22" ht="15" customHeight="1">
      <c r="A58" s="14" t="s">
        <v>59</v>
      </c>
      <c r="B58" s="14" t="s">
        <v>26</v>
      </c>
      <c r="C58" s="14" t="s">
        <v>21</v>
      </c>
      <c r="D58" s="14">
        <v>31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9"/>
      <c r="P58" s="14"/>
      <c r="Q58" s="14"/>
      <c r="R58" s="14"/>
      <c r="S58" s="27"/>
      <c r="T58" s="14"/>
      <c r="U58" s="14">
        <v>31</v>
      </c>
      <c r="V58" s="28"/>
    </row>
    <row r="59" spans="1:22" ht="15" customHeight="1">
      <c r="A59" s="14" t="s">
        <v>60</v>
      </c>
      <c r="B59" s="14" t="s">
        <v>26</v>
      </c>
      <c r="C59" s="14" t="s">
        <v>21</v>
      </c>
      <c r="D59" s="14">
        <v>15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9"/>
      <c r="P59" s="14"/>
      <c r="Q59" s="14"/>
      <c r="R59" s="14"/>
      <c r="S59" s="27"/>
      <c r="T59" s="14"/>
      <c r="U59" s="14">
        <v>15</v>
      </c>
      <c r="V59" s="28"/>
    </row>
    <row r="60" spans="1:22" ht="15" customHeight="1">
      <c r="A60" s="14" t="s">
        <v>61</v>
      </c>
      <c r="B60" s="14" t="s">
        <v>26</v>
      </c>
      <c r="C60" s="14" t="s">
        <v>21</v>
      </c>
      <c r="D60" s="14">
        <v>19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0"/>
      <c r="Q60" s="50"/>
      <c r="R60" s="50"/>
      <c r="S60" s="52"/>
      <c r="T60" s="50"/>
      <c r="U60" s="14">
        <v>19</v>
      </c>
      <c r="V60" s="53"/>
    </row>
    <row r="61" spans="1:22" ht="15" customHeight="1">
      <c r="A61" s="14" t="s">
        <v>62</v>
      </c>
      <c r="B61" s="14" t="s">
        <v>26</v>
      </c>
      <c r="C61" s="14" t="s">
        <v>21</v>
      </c>
      <c r="D61" s="49">
        <v>44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0"/>
      <c r="Q61" s="50"/>
      <c r="R61" s="50"/>
      <c r="S61" s="52"/>
      <c r="T61" s="50"/>
      <c r="U61" s="50">
        <v>44</v>
      </c>
      <c r="V61" s="53"/>
    </row>
    <row r="62" spans="1:22" ht="15" customHeight="1">
      <c r="A62" s="92" t="s">
        <v>46</v>
      </c>
      <c r="B62" s="92"/>
      <c r="C62" s="89"/>
      <c r="D62" s="49">
        <f>SUM(D58:D61)</f>
        <v>109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0"/>
      <c r="Q62" s="50"/>
      <c r="R62" s="50"/>
      <c r="S62" s="52"/>
      <c r="T62" s="50"/>
      <c r="U62" s="50">
        <f>SUM(U58:U61)</f>
        <v>109</v>
      </c>
      <c r="V62" s="53"/>
    </row>
    <row r="63" spans="1:22" ht="15" customHeight="1">
      <c r="A63" s="82" t="s">
        <v>63</v>
      </c>
      <c r="B63" s="82"/>
      <c r="C63" s="83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83"/>
      <c r="Q63" s="83"/>
      <c r="R63" s="83"/>
      <c r="S63" s="85"/>
      <c r="T63" s="83"/>
      <c r="U63" s="83"/>
      <c r="V63" s="86"/>
    </row>
    <row r="64" spans="1:22" ht="15" customHeight="1">
      <c r="A64" s="91" t="s">
        <v>64</v>
      </c>
      <c r="B64" s="8" t="s">
        <v>24</v>
      </c>
      <c r="C64" s="8" t="s">
        <v>30</v>
      </c>
      <c r="D64" s="8">
        <v>1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16"/>
      <c r="P64" s="8"/>
      <c r="Q64" s="8">
        <v>1</v>
      </c>
      <c r="R64" s="8"/>
      <c r="S64" s="22"/>
      <c r="T64" s="8"/>
      <c r="U64" s="8"/>
      <c r="V64" s="29"/>
    </row>
    <row r="65" spans="1:22" ht="15" customHeight="1">
      <c r="A65" s="91"/>
      <c r="B65" s="8" t="s">
        <v>24</v>
      </c>
      <c r="C65" s="8" t="s">
        <v>25</v>
      </c>
      <c r="D65" s="8">
        <v>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16"/>
      <c r="P65" s="8"/>
      <c r="Q65" s="8">
        <v>2</v>
      </c>
      <c r="R65" s="8"/>
      <c r="S65" s="22"/>
      <c r="T65" s="8"/>
      <c r="U65" s="8"/>
      <c r="V65" s="29"/>
    </row>
    <row r="66" spans="1:22" ht="15" customHeight="1">
      <c r="A66" s="91"/>
      <c r="B66" s="8" t="s">
        <v>26</v>
      </c>
      <c r="C66" s="8" t="s">
        <v>21</v>
      </c>
      <c r="D66" s="8">
        <v>12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16"/>
      <c r="P66" s="8"/>
      <c r="Q66" s="8"/>
      <c r="R66" s="8"/>
      <c r="S66" s="22"/>
      <c r="T66" s="8"/>
      <c r="U66" s="8">
        <v>12</v>
      </c>
      <c r="V66" s="29"/>
    </row>
    <row r="67" spans="1:22" ht="15" customHeight="1">
      <c r="A67" s="30" t="s">
        <v>65</v>
      </c>
      <c r="B67" s="8" t="s">
        <v>26</v>
      </c>
      <c r="C67" s="8" t="s">
        <v>21</v>
      </c>
      <c r="D67" s="8">
        <v>5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16"/>
      <c r="P67" s="8"/>
      <c r="Q67" s="8"/>
      <c r="R67" s="8"/>
      <c r="S67" s="22"/>
      <c r="T67" s="8"/>
      <c r="U67" s="8">
        <v>5</v>
      </c>
      <c r="V67" s="39"/>
    </row>
    <row r="68" spans="1:22" ht="15" customHeight="1">
      <c r="A68" s="30" t="s">
        <v>66</v>
      </c>
      <c r="B68" s="8" t="s">
        <v>26</v>
      </c>
      <c r="C68" s="8" t="s">
        <v>21</v>
      </c>
      <c r="D68" s="8">
        <v>3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16"/>
      <c r="P68" s="8"/>
      <c r="Q68" s="8"/>
      <c r="R68" s="8"/>
      <c r="S68" s="22"/>
      <c r="T68" s="8"/>
      <c r="U68" s="8">
        <v>3</v>
      </c>
      <c r="V68" s="29"/>
    </row>
    <row r="69" spans="1:22" ht="15" customHeight="1">
      <c r="A69" s="92" t="s">
        <v>46</v>
      </c>
      <c r="B69" s="92"/>
      <c r="C69" s="89"/>
      <c r="D69" s="49">
        <f>SUM(D64:D68)</f>
        <v>23</v>
      </c>
      <c r="E69" s="8">
        <f>SUM(E64:E68)</f>
        <v>0</v>
      </c>
      <c r="F69" s="8">
        <f t="shared" ref="F69:U69" si="3">SUM(F64:F68)</f>
        <v>0</v>
      </c>
      <c r="G69" s="8">
        <f t="shared" si="3"/>
        <v>0</v>
      </c>
      <c r="H69" s="8">
        <f t="shared" si="3"/>
        <v>0</v>
      </c>
      <c r="I69" s="8">
        <f t="shared" si="3"/>
        <v>0</v>
      </c>
      <c r="J69" s="8">
        <f t="shared" si="3"/>
        <v>0</v>
      </c>
      <c r="K69" s="8">
        <f t="shared" si="3"/>
        <v>0</v>
      </c>
      <c r="L69" s="8">
        <f t="shared" si="3"/>
        <v>0</v>
      </c>
      <c r="M69" s="8">
        <f t="shared" si="3"/>
        <v>0</v>
      </c>
      <c r="N69" s="8">
        <f t="shared" si="3"/>
        <v>0</v>
      </c>
      <c r="O69" s="16">
        <f t="shared" si="3"/>
        <v>0</v>
      </c>
      <c r="P69" s="8">
        <f t="shared" si="3"/>
        <v>0</v>
      </c>
      <c r="Q69" s="8">
        <f t="shared" si="3"/>
        <v>3</v>
      </c>
      <c r="R69" s="8">
        <f t="shared" si="3"/>
        <v>0</v>
      </c>
      <c r="S69" s="22">
        <f t="shared" si="3"/>
        <v>0</v>
      </c>
      <c r="T69" s="8">
        <f t="shared" si="3"/>
        <v>0</v>
      </c>
      <c r="U69" s="8">
        <f t="shared" si="3"/>
        <v>20</v>
      </c>
      <c r="V69" s="29"/>
    </row>
    <row r="70" spans="1:22" ht="15" customHeight="1">
      <c r="A70" s="82" t="s">
        <v>67</v>
      </c>
      <c r="B70" s="82"/>
      <c r="C70" s="83"/>
      <c r="D70" s="82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4"/>
      <c r="P70" s="83"/>
      <c r="Q70" s="83"/>
      <c r="R70" s="83"/>
      <c r="S70" s="85"/>
      <c r="T70" s="83"/>
      <c r="U70" s="83"/>
      <c r="V70" s="86"/>
    </row>
    <row r="71" spans="1:22" ht="15" customHeight="1">
      <c r="A71" s="89" t="s">
        <v>68</v>
      </c>
      <c r="B71" s="77" t="s">
        <v>24</v>
      </c>
      <c r="C71" s="8" t="s">
        <v>30</v>
      </c>
      <c r="D71" s="50">
        <f>E71+F71+G71+H71+I71+J71+K71+L71+M71+N71+O71+P71+Q71+S71+V71</f>
        <v>3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  <c r="P71" s="50"/>
      <c r="Q71" s="50"/>
      <c r="R71" s="50"/>
      <c r="S71" s="52">
        <v>3</v>
      </c>
      <c r="T71" s="42"/>
      <c r="U71" s="42"/>
      <c r="V71" s="47"/>
    </row>
    <row r="72" spans="1:22" ht="15" customHeight="1">
      <c r="A72" s="89"/>
      <c r="B72" s="77"/>
      <c r="C72" s="50" t="s">
        <v>25</v>
      </c>
      <c r="D72" s="50">
        <f>E72+F72+G72+H72+I72+J72+K72+L72+M72+N72+O72+P72+Q72+S72+V72</f>
        <v>19</v>
      </c>
      <c r="E72" s="50"/>
      <c r="F72" s="50"/>
      <c r="G72" s="50"/>
      <c r="H72" s="50"/>
      <c r="I72" s="50"/>
      <c r="J72" s="50"/>
      <c r="K72" s="50"/>
      <c r="L72" s="50"/>
      <c r="M72" s="50"/>
      <c r="N72" s="50">
        <v>2</v>
      </c>
      <c r="O72" s="51"/>
      <c r="P72" s="50"/>
      <c r="Q72" s="50"/>
      <c r="R72" s="50"/>
      <c r="S72" s="52">
        <v>17</v>
      </c>
      <c r="T72" s="42"/>
      <c r="U72" s="42"/>
      <c r="V72" s="47"/>
    </row>
    <row r="73" spans="1:22" ht="15" customHeight="1">
      <c r="A73" s="76" t="s">
        <v>69</v>
      </c>
      <c r="B73" s="8" t="s">
        <v>24</v>
      </c>
      <c r="C73" s="8" t="s">
        <v>30</v>
      </c>
      <c r="D73" s="8">
        <v>2</v>
      </c>
      <c r="E73" s="8"/>
      <c r="F73" s="8"/>
      <c r="G73" s="8">
        <v>1</v>
      </c>
      <c r="H73" s="8"/>
      <c r="I73" s="8"/>
      <c r="J73" s="8"/>
      <c r="K73" s="8"/>
      <c r="L73" s="8"/>
      <c r="M73" s="8"/>
      <c r="N73" s="8">
        <v>1</v>
      </c>
      <c r="O73" s="16"/>
      <c r="P73" s="8"/>
      <c r="Q73" s="8"/>
      <c r="R73" s="8"/>
      <c r="S73" s="22"/>
      <c r="T73" s="8"/>
      <c r="U73" s="8"/>
      <c r="V73" s="47"/>
    </row>
    <row r="74" spans="1:22" ht="15" customHeight="1">
      <c r="A74" s="76"/>
      <c r="B74" s="8" t="s">
        <v>24</v>
      </c>
      <c r="C74" s="8" t="s">
        <v>25</v>
      </c>
      <c r="D74" s="8">
        <v>1</v>
      </c>
      <c r="E74" s="8"/>
      <c r="F74" s="8"/>
      <c r="G74" s="8">
        <v>1</v>
      </c>
      <c r="H74" s="8"/>
      <c r="I74" s="8"/>
      <c r="J74" s="8"/>
      <c r="K74" s="8"/>
      <c r="L74" s="8"/>
      <c r="M74" s="8"/>
      <c r="N74" s="8"/>
      <c r="O74" s="16"/>
      <c r="P74" s="8"/>
      <c r="Q74" s="8"/>
      <c r="R74" s="8"/>
      <c r="S74" s="22"/>
      <c r="T74" s="8"/>
      <c r="U74" s="8"/>
      <c r="V74" s="47"/>
    </row>
    <row r="75" spans="1:22" ht="15" customHeight="1">
      <c r="A75" s="76"/>
      <c r="B75" s="8" t="s">
        <v>26</v>
      </c>
      <c r="C75" s="8" t="s">
        <v>21</v>
      </c>
      <c r="D75" s="8">
        <v>1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16"/>
      <c r="P75" s="8"/>
      <c r="Q75" s="8"/>
      <c r="R75" s="8"/>
      <c r="S75" s="22"/>
      <c r="T75" s="8"/>
      <c r="U75" s="8">
        <v>1</v>
      </c>
      <c r="V75" s="47"/>
    </row>
    <row r="76" spans="1:22" ht="15" customHeight="1">
      <c r="A76" s="76" t="s">
        <v>70</v>
      </c>
      <c r="B76" s="8" t="s">
        <v>24</v>
      </c>
      <c r="C76" s="8" t="s">
        <v>30</v>
      </c>
      <c r="D76" s="8">
        <v>3</v>
      </c>
      <c r="E76" s="8"/>
      <c r="F76" s="8">
        <v>1</v>
      </c>
      <c r="G76" s="8">
        <v>1</v>
      </c>
      <c r="H76" s="8"/>
      <c r="I76" s="8"/>
      <c r="J76" s="8"/>
      <c r="K76" s="8"/>
      <c r="L76" s="8">
        <v>1</v>
      </c>
      <c r="M76" s="8"/>
      <c r="N76" s="8"/>
      <c r="O76" s="16"/>
      <c r="P76" s="8"/>
      <c r="Q76" s="8"/>
      <c r="R76" s="8"/>
      <c r="S76" s="22"/>
      <c r="T76" s="8"/>
      <c r="U76" s="8"/>
      <c r="V76" s="29"/>
    </row>
    <row r="77" spans="1:22" ht="15" customHeight="1">
      <c r="A77" s="76"/>
      <c r="B77" s="8" t="s">
        <v>24</v>
      </c>
      <c r="C77" s="8" t="s">
        <v>25</v>
      </c>
      <c r="D77" s="8">
        <v>5</v>
      </c>
      <c r="E77" s="8"/>
      <c r="F77" s="8"/>
      <c r="G77" s="8">
        <v>2</v>
      </c>
      <c r="H77" s="8"/>
      <c r="I77" s="8"/>
      <c r="J77" s="8"/>
      <c r="K77" s="8"/>
      <c r="L77" s="8"/>
      <c r="M77" s="8"/>
      <c r="N77" s="8"/>
      <c r="O77" s="16">
        <v>1</v>
      </c>
      <c r="P77" s="8"/>
      <c r="Q77" s="8">
        <v>2</v>
      </c>
      <c r="R77" s="8"/>
      <c r="S77" s="22"/>
      <c r="T77" s="8"/>
      <c r="U77" s="8"/>
      <c r="V77" s="29"/>
    </row>
    <row r="78" spans="1:22" ht="15" customHeight="1">
      <c r="A78" s="76"/>
      <c r="B78" s="8" t="s">
        <v>26</v>
      </c>
      <c r="C78" s="8" t="s">
        <v>21</v>
      </c>
      <c r="D78" s="8">
        <v>4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16"/>
      <c r="P78" s="8"/>
      <c r="Q78" s="8"/>
      <c r="R78" s="8"/>
      <c r="S78" s="22"/>
      <c r="T78" s="8"/>
      <c r="U78" s="8">
        <v>4</v>
      </c>
      <c r="V78" s="29"/>
    </row>
    <row r="79" spans="1:22" ht="15" customHeight="1">
      <c r="A79" s="76" t="s">
        <v>71</v>
      </c>
      <c r="B79" s="8" t="s">
        <v>24</v>
      </c>
      <c r="C79" s="8" t="s">
        <v>30</v>
      </c>
      <c r="D79" s="8">
        <v>5</v>
      </c>
      <c r="E79" s="8"/>
      <c r="F79" s="8">
        <v>2</v>
      </c>
      <c r="G79" s="8">
        <v>1</v>
      </c>
      <c r="H79" s="8"/>
      <c r="I79" s="8">
        <v>1</v>
      </c>
      <c r="J79" s="8"/>
      <c r="K79" s="8"/>
      <c r="L79" s="8"/>
      <c r="M79" s="8"/>
      <c r="N79" s="8"/>
      <c r="O79" s="16"/>
      <c r="P79" s="8"/>
      <c r="Q79" s="8"/>
      <c r="R79" s="8"/>
      <c r="S79" s="22">
        <v>1</v>
      </c>
      <c r="T79" s="8"/>
      <c r="U79" s="8"/>
      <c r="V79" s="29"/>
    </row>
    <row r="80" spans="1:22" ht="15" customHeight="1">
      <c r="A80" s="76"/>
      <c r="B80" s="8" t="s">
        <v>24</v>
      </c>
      <c r="C80" s="8" t="s">
        <v>25</v>
      </c>
      <c r="D80" s="8">
        <v>2</v>
      </c>
      <c r="E80" s="8"/>
      <c r="F80" s="8">
        <v>1</v>
      </c>
      <c r="G80" s="8"/>
      <c r="H80" s="8"/>
      <c r="I80" s="8"/>
      <c r="J80" s="8"/>
      <c r="K80" s="8"/>
      <c r="L80" s="8"/>
      <c r="M80" s="8"/>
      <c r="N80" s="8"/>
      <c r="O80" s="16"/>
      <c r="P80" s="8"/>
      <c r="Q80" s="8"/>
      <c r="R80" s="8"/>
      <c r="S80" s="22">
        <v>1</v>
      </c>
      <c r="T80" s="8"/>
      <c r="U80" s="8"/>
      <c r="V80" s="29"/>
    </row>
    <row r="81" spans="1:22" ht="15" customHeight="1">
      <c r="A81" s="76"/>
      <c r="B81" s="8" t="s">
        <v>26</v>
      </c>
      <c r="C81" s="8" t="s">
        <v>21</v>
      </c>
      <c r="D81" s="8">
        <v>1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16"/>
      <c r="P81" s="8"/>
      <c r="Q81" s="8"/>
      <c r="R81" s="8"/>
      <c r="S81" s="22"/>
      <c r="T81" s="8"/>
      <c r="U81" s="8">
        <v>1</v>
      </c>
      <c r="V81" s="29"/>
    </row>
    <row r="82" spans="1:22" ht="15" customHeight="1">
      <c r="A82" s="92" t="s">
        <v>46</v>
      </c>
      <c r="B82" s="92"/>
      <c r="C82" s="89"/>
      <c r="D82" s="50">
        <f>SUM(D71:D81)</f>
        <v>46</v>
      </c>
      <c r="E82" s="50">
        <f>SUM(E71:E81)</f>
        <v>0</v>
      </c>
      <c r="F82" s="50">
        <f t="shared" ref="F82:U82" si="4">SUM(F71:F81)</f>
        <v>4</v>
      </c>
      <c r="G82" s="50">
        <f t="shared" si="4"/>
        <v>6</v>
      </c>
      <c r="H82" s="50">
        <f t="shared" si="4"/>
        <v>0</v>
      </c>
      <c r="I82" s="50">
        <f t="shared" si="4"/>
        <v>1</v>
      </c>
      <c r="J82" s="50">
        <f t="shared" si="4"/>
        <v>0</v>
      </c>
      <c r="K82" s="50">
        <f t="shared" si="4"/>
        <v>0</v>
      </c>
      <c r="L82" s="50">
        <f t="shared" si="4"/>
        <v>1</v>
      </c>
      <c r="M82" s="50">
        <f t="shared" si="4"/>
        <v>0</v>
      </c>
      <c r="N82" s="50">
        <f t="shared" si="4"/>
        <v>3</v>
      </c>
      <c r="O82" s="51">
        <f t="shared" si="4"/>
        <v>1</v>
      </c>
      <c r="P82" s="50">
        <f t="shared" si="4"/>
        <v>0</v>
      </c>
      <c r="Q82" s="50">
        <f t="shared" si="4"/>
        <v>2</v>
      </c>
      <c r="R82" s="50">
        <f t="shared" si="4"/>
        <v>0</v>
      </c>
      <c r="S82" s="52">
        <f t="shared" si="4"/>
        <v>22</v>
      </c>
      <c r="T82" s="50">
        <f t="shared" si="4"/>
        <v>0</v>
      </c>
      <c r="U82" s="50">
        <f t="shared" si="4"/>
        <v>6</v>
      </c>
      <c r="V82" s="54"/>
    </row>
    <row r="83" spans="1:22" ht="15" customHeight="1">
      <c r="A83" s="82" t="s">
        <v>72</v>
      </c>
      <c r="B83" s="82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4"/>
      <c r="P83" s="83"/>
      <c r="Q83" s="83"/>
      <c r="R83" s="83"/>
      <c r="S83" s="85"/>
      <c r="T83" s="83"/>
      <c r="U83" s="83"/>
      <c r="V83" s="86"/>
    </row>
    <row r="84" spans="1:22" ht="15" customHeight="1">
      <c r="A84" s="10" t="s">
        <v>73</v>
      </c>
      <c r="B84" s="10" t="s">
        <v>26</v>
      </c>
      <c r="C84" s="31" t="s">
        <v>21</v>
      </c>
      <c r="D84" s="10">
        <v>2</v>
      </c>
      <c r="E84" s="31"/>
      <c r="F84" s="50"/>
      <c r="G84" s="50"/>
      <c r="H84" s="50"/>
      <c r="I84" s="50"/>
      <c r="J84" s="50"/>
      <c r="K84" s="50"/>
      <c r="L84" s="50"/>
      <c r="M84" s="50"/>
      <c r="N84" s="50"/>
      <c r="O84" s="51"/>
      <c r="P84" s="50"/>
      <c r="Q84" s="50"/>
      <c r="R84" s="50"/>
      <c r="S84" s="52"/>
      <c r="T84" s="50"/>
      <c r="U84" s="31">
        <v>2</v>
      </c>
      <c r="V84" s="53"/>
    </row>
    <row r="85" spans="1:22" ht="15" customHeight="1">
      <c r="A85" s="10" t="s">
        <v>74</v>
      </c>
      <c r="B85" s="10" t="s">
        <v>26</v>
      </c>
      <c r="C85" s="31" t="s">
        <v>21</v>
      </c>
      <c r="D85" s="10">
        <v>1</v>
      </c>
      <c r="E85" s="31"/>
      <c r="F85" s="50"/>
      <c r="G85" s="50"/>
      <c r="H85" s="50"/>
      <c r="I85" s="50"/>
      <c r="J85" s="50"/>
      <c r="K85" s="50"/>
      <c r="L85" s="50"/>
      <c r="M85" s="50"/>
      <c r="N85" s="50"/>
      <c r="O85" s="51"/>
      <c r="P85" s="50"/>
      <c r="Q85" s="50"/>
      <c r="R85" s="50"/>
      <c r="S85" s="52"/>
      <c r="T85" s="50"/>
      <c r="U85" s="31">
        <v>1</v>
      </c>
      <c r="V85" s="53"/>
    </row>
    <row r="86" spans="1:22" ht="15" customHeight="1">
      <c r="A86" s="10" t="s">
        <v>75</v>
      </c>
      <c r="B86" s="10" t="s">
        <v>26</v>
      </c>
      <c r="C86" s="31" t="s">
        <v>21</v>
      </c>
      <c r="D86" s="10">
        <v>38</v>
      </c>
      <c r="E86" s="31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50"/>
      <c r="Q86" s="50"/>
      <c r="R86" s="50"/>
      <c r="S86" s="52"/>
      <c r="T86" s="50"/>
      <c r="U86" s="31">
        <v>38</v>
      </c>
      <c r="V86" s="53"/>
    </row>
    <row r="87" spans="1:22" ht="15" customHeight="1">
      <c r="A87" s="10" t="s">
        <v>76</v>
      </c>
      <c r="B87" s="10" t="s">
        <v>26</v>
      </c>
      <c r="C87" s="31" t="s">
        <v>21</v>
      </c>
      <c r="D87" s="10">
        <v>13</v>
      </c>
      <c r="E87" s="31"/>
      <c r="F87" s="50"/>
      <c r="G87" s="50"/>
      <c r="H87" s="50"/>
      <c r="I87" s="50"/>
      <c r="J87" s="50"/>
      <c r="K87" s="50"/>
      <c r="L87" s="50"/>
      <c r="M87" s="50"/>
      <c r="N87" s="50"/>
      <c r="O87" s="51"/>
      <c r="P87" s="50"/>
      <c r="Q87" s="50"/>
      <c r="R87" s="50"/>
      <c r="S87" s="52"/>
      <c r="T87" s="50"/>
      <c r="U87" s="31">
        <v>13</v>
      </c>
      <c r="V87" s="53"/>
    </row>
    <row r="88" spans="1:22" ht="15" customHeight="1">
      <c r="A88" s="10" t="s">
        <v>77</v>
      </c>
      <c r="B88" s="10" t="s">
        <v>26</v>
      </c>
      <c r="C88" s="31" t="s">
        <v>21</v>
      </c>
      <c r="D88" s="10">
        <v>93</v>
      </c>
      <c r="E88" s="31"/>
      <c r="F88" s="50"/>
      <c r="G88" s="50"/>
      <c r="H88" s="50"/>
      <c r="I88" s="50"/>
      <c r="J88" s="50"/>
      <c r="K88" s="50"/>
      <c r="L88" s="50"/>
      <c r="M88" s="50"/>
      <c r="N88" s="50"/>
      <c r="O88" s="51"/>
      <c r="P88" s="50"/>
      <c r="Q88" s="50"/>
      <c r="R88" s="50"/>
      <c r="S88" s="52"/>
      <c r="T88" s="50"/>
      <c r="U88" s="31">
        <v>93</v>
      </c>
      <c r="V88" s="53"/>
    </row>
    <row r="89" spans="1:22" ht="15" customHeight="1">
      <c r="A89" s="10" t="s">
        <v>78</v>
      </c>
      <c r="B89" s="10" t="s">
        <v>26</v>
      </c>
      <c r="C89" s="31" t="s">
        <v>21</v>
      </c>
      <c r="D89" s="10">
        <v>23</v>
      </c>
      <c r="E89" s="31"/>
      <c r="F89" s="50"/>
      <c r="G89" s="50"/>
      <c r="H89" s="50"/>
      <c r="I89" s="50"/>
      <c r="J89" s="50"/>
      <c r="K89" s="50"/>
      <c r="L89" s="50"/>
      <c r="M89" s="50"/>
      <c r="N89" s="50"/>
      <c r="O89" s="51"/>
      <c r="P89" s="50"/>
      <c r="Q89" s="50"/>
      <c r="R89" s="50"/>
      <c r="S89" s="52"/>
      <c r="T89" s="50"/>
      <c r="U89" s="31">
        <v>23</v>
      </c>
      <c r="V89" s="53"/>
    </row>
    <row r="90" spans="1:22" ht="15" customHeight="1">
      <c r="A90" s="87" t="s">
        <v>46</v>
      </c>
      <c r="B90" s="87"/>
      <c r="C90" s="88"/>
      <c r="D90" s="10">
        <f>SUM(D84:D89)</f>
        <v>170</v>
      </c>
      <c r="E90" s="31"/>
      <c r="F90" s="31"/>
      <c r="G90" s="50"/>
      <c r="H90" s="50"/>
      <c r="I90" s="50"/>
      <c r="J90" s="50"/>
      <c r="K90" s="50"/>
      <c r="L90" s="50"/>
      <c r="M90" s="50"/>
      <c r="N90" s="50"/>
      <c r="O90" s="51"/>
      <c r="P90" s="50"/>
      <c r="Q90" s="50"/>
      <c r="R90" s="50"/>
      <c r="S90" s="52"/>
      <c r="T90" s="50"/>
      <c r="U90" s="31">
        <f>SUM(U84:U89)</f>
        <v>170</v>
      </c>
      <c r="V90" s="53"/>
    </row>
    <row r="91" spans="1:22" ht="15" customHeight="1">
      <c r="A91" s="82" t="s">
        <v>79</v>
      </c>
      <c r="B91" s="82"/>
      <c r="C91" s="83"/>
      <c r="D91" s="82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4"/>
      <c r="P91" s="83"/>
      <c r="Q91" s="83"/>
      <c r="R91" s="83"/>
      <c r="S91" s="85"/>
      <c r="T91" s="83"/>
      <c r="U91" s="83"/>
      <c r="V91" s="86"/>
    </row>
    <row r="92" spans="1:22" ht="15" customHeight="1">
      <c r="A92" s="71" t="s">
        <v>80</v>
      </c>
      <c r="B92" s="33" t="s">
        <v>24</v>
      </c>
      <c r="C92" s="34" t="s">
        <v>25</v>
      </c>
      <c r="D92" s="35">
        <v>2</v>
      </c>
      <c r="E92" s="36" t="s">
        <v>81</v>
      </c>
      <c r="F92" s="36" t="s">
        <v>81</v>
      </c>
      <c r="G92" s="36" t="s">
        <v>82</v>
      </c>
      <c r="H92" s="36"/>
      <c r="I92" s="36"/>
      <c r="J92" s="36"/>
      <c r="K92" s="36"/>
      <c r="L92" s="36"/>
      <c r="M92" s="36"/>
      <c r="N92" s="36" t="s">
        <v>81</v>
      </c>
      <c r="O92" s="37" t="s">
        <v>83</v>
      </c>
      <c r="P92" s="36"/>
      <c r="Q92" s="36"/>
      <c r="R92" s="36"/>
      <c r="S92" s="52"/>
      <c r="T92" s="50"/>
      <c r="U92" s="50"/>
      <c r="V92" s="53"/>
    </row>
    <row r="93" spans="1:22" ht="15" customHeight="1">
      <c r="A93" s="71"/>
      <c r="B93" s="33" t="s">
        <v>26</v>
      </c>
      <c r="C93" s="34" t="s">
        <v>21</v>
      </c>
      <c r="D93" s="35">
        <v>29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  <c r="P93" s="36"/>
      <c r="Q93" s="36"/>
      <c r="R93" s="36"/>
      <c r="S93" s="52"/>
      <c r="T93" s="50"/>
      <c r="U93" s="50">
        <v>29</v>
      </c>
      <c r="V93" s="53"/>
    </row>
    <row r="94" spans="1:22" ht="15" customHeight="1">
      <c r="A94" s="71" t="s">
        <v>84</v>
      </c>
      <c r="B94" s="33" t="s">
        <v>24</v>
      </c>
      <c r="C94" s="34" t="s">
        <v>25</v>
      </c>
      <c r="D94" s="32">
        <v>10</v>
      </c>
      <c r="E94" s="25" t="s">
        <v>81</v>
      </c>
      <c r="F94" s="25">
        <v>9</v>
      </c>
      <c r="G94" s="25" t="s">
        <v>81</v>
      </c>
      <c r="H94" s="25"/>
      <c r="I94" s="25"/>
      <c r="J94" s="25"/>
      <c r="K94" s="25"/>
      <c r="L94" s="25"/>
      <c r="M94" s="25"/>
      <c r="N94" s="25">
        <v>1</v>
      </c>
      <c r="O94" s="38" t="s">
        <v>81</v>
      </c>
      <c r="P94" s="36"/>
      <c r="Q94" s="36"/>
      <c r="R94" s="36"/>
      <c r="S94" s="52"/>
      <c r="T94" s="50"/>
      <c r="U94" s="50"/>
      <c r="V94" s="53"/>
    </row>
    <row r="95" spans="1:22" ht="15" customHeight="1">
      <c r="A95" s="71"/>
      <c r="B95" s="33" t="s">
        <v>26</v>
      </c>
      <c r="C95" s="34" t="s">
        <v>21</v>
      </c>
      <c r="D95" s="35">
        <v>29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36"/>
      <c r="Q95" s="36"/>
      <c r="R95" s="36"/>
      <c r="S95" s="52"/>
      <c r="T95" s="50"/>
      <c r="U95" s="50">
        <v>29</v>
      </c>
      <c r="V95" s="53"/>
    </row>
    <row r="96" spans="1:22" ht="15" customHeight="1">
      <c r="A96" s="71" t="s">
        <v>85</v>
      </c>
      <c r="B96" s="33" t="s">
        <v>26</v>
      </c>
      <c r="C96" s="34" t="s">
        <v>25</v>
      </c>
      <c r="D96" s="35">
        <v>2</v>
      </c>
      <c r="E96" s="36"/>
      <c r="F96" s="36">
        <v>2</v>
      </c>
      <c r="G96" s="36"/>
      <c r="H96" s="36"/>
      <c r="I96" s="36"/>
      <c r="J96" s="36"/>
      <c r="K96" s="36"/>
      <c r="L96" s="36"/>
      <c r="M96" s="36"/>
      <c r="N96" s="36"/>
      <c r="O96" s="37"/>
      <c r="P96" s="36"/>
      <c r="Q96" s="36"/>
      <c r="R96" s="36"/>
      <c r="S96" s="52"/>
      <c r="T96" s="50"/>
      <c r="U96" s="50"/>
      <c r="V96" s="53"/>
    </row>
    <row r="97" spans="1:22" ht="15" customHeight="1">
      <c r="A97" s="71"/>
      <c r="B97" s="33" t="s">
        <v>26</v>
      </c>
      <c r="C97" s="34" t="s">
        <v>21</v>
      </c>
      <c r="D97" s="35">
        <v>1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/>
      <c r="P97" s="36"/>
      <c r="Q97" s="36"/>
      <c r="R97" s="36"/>
      <c r="S97" s="52"/>
      <c r="T97" s="50"/>
      <c r="U97" s="50">
        <v>1</v>
      </c>
      <c r="V97" s="53"/>
    </row>
    <row r="98" spans="1:22" ht="15" customHeight="1">
      <c r="A98" s="32" t="s">
        <v>86</v>
      </c>
      <c r="B98" s="33" t="s">
        <v>26</v>
      </c>
      <c r="C98" s="34" t="s">
        <v>21</v>
      </c>
      <c r="D98" s="35">
        <v>9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  <c r="P98" s="36"/>
      <c r="Q98" s="36"/>
      <c r="R98" s="36"/>
      <c r="S98" s="52"/>
      <c r="T98" s="50"/>
      <c r="U98" s="50">
        <v>9</v>
      </c>
      <c r="V98" s="53"/>
    </row>
    <row r="99" spans="1:22" ht="15" customHeight="1">
      <c r="A99" s="87" t="s">
        <v>46</v>
      </c>
      <c r="B99" s="87"/>
      <c r="C99" s="88"/>
      <c r="D99" s="10">
        <f>SUM(D92:D98)</f>
        <v>82</v>
      </c>
      <c r="E99" s="25">
        <f>SUM(E92:E98)</f>
        <v>0</v>
      </c>
      <c r="F99" s="25">
        <f t="shared" ref="F99:U99" si="5">SUM(F92:F98)</f>
        <v>11</v>
      </c>
      <c r="G99" s="25">
        <v>1</v>
      </c>
      <c r="H99" s="25">
        <f t="shared" si="5"/>
        <v>0</v>
      </c>
      <c r="I99" s="25">
        <f t="shared" si="5"/>
        <v>0</v>
      </c>
      <c r="J99" s="25">
        <f t="shared" si="5"/>
        <v>0</v>
      </c>
      <c r="K99" s="25">
        <f t="shared" si="5"/>
        <v>0</v>
      </c>
      <c r="L99" s="25">
        <f t="shared" si="5"/>
        <v>0</v>
      </c>
      <c r="M99" s="25">
        <f t="shared" si="5"/>
        <v>0</v>
      </c>
      <c r="N99" s="25">
        <f t="shared" si="5"/>
        <v>1</v>
      </c>
      <c r="O99" s="38">
        <v>1</v>
      </c>
      <c r="P99" s="25">
        <f t="shared" si="5"/>
        <v>0</v>
      </c>
      <c r="Q99" s="25">
        <f t="shared" si="5"/>
        <v>0</v>
      </c>
      <c r="R99" s="25">
        <f t="shared" si="5"/>
        <v>0</v>
      </c>
      <c r="S99" s="24">
        <f t="shared" si="5"/>
        <v>0</v>
      </c>
      <c r="T99" s="25">
        <f t="shared" si="5"/>
        <v>0</v>
      </c>
      <c r="U99" s="25">
        <f t="shared" si="5"/>
        <v>68</v>
      </c>
      <c r="V99" s="53"/>
    </row>
    <row r="100" spans="1:22" ht="15" customHeight="1">
      <c r="A100" s="72" t="s">
        <v>87</v>
      </c>
      <c r="B100" s="78" t="s">
        <v>24</v>
      </c>
      <c r="C100" s="55" t="s">
        <v>30</v>
      </c>
      <c r="D100" s="56">
        <f>SUBTOTAL(9,D11,D18,D26,D43,D64,D71,D73,D76,D79)</f>
        <v>20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56"/>
      <c r="Q100" s="56"/>
      <c r="R100" s="56"/>
      <c r="S100" s="58"/>
      <c r="T100" s="56"/>
      <c r="U100" s="56"/>
      <c r="V100" s="59"/>
    </row>
    <row r="101" spans="1:22" ht="15" customHeight="1">
      <c r="A101" s="73"/>
      <c r="B101" s="79"/>
      <c r="C101" s="60" t="s">
        <v>25</v>
      </c>
      <c r="D101" s="56">
        <f>SUBTOTAL(9,D6,D8,D12,D14,D17,D21,D23,D25,D29,D32,D34,D38,D40,D42,D45,D46,D48,D50,D52,D54,D65,D72,D74,D77,D80,D92,D94)</f>
        <v>159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56"/>
      <c r="Q101" s="56"/>
      <c r="R101" s="56"/>
      <c r="S101" s="58"/>
      <c r="T101" s="56"/>
      <c r="U101" s="56"/>
      <c r="V101" s="59"/>
    </row>
    <row r="102" spans="1:22" ht="15" customHeight="1">
      <c r="A102" s="73"/>
      <c r="B102" s="80" t="s">
        <v>26</v>
      </c>
      <c r="C102" s="60" t="s">
        <v>25</v>
      </c>
      <c r="D102" s="56">
        <v>4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  <c r="P102" s="56"/>
      <c r="Q102" s="56"/>
      <c r="R102" s="56"/>
      <c r="S102" s="58"/>
      <c r="T102" s="56"/>
      <c r="U102" s="56"/>
      <c r="V102" s="59"/>
    </row>
    <row r="103" spans="1:22" ht="15" customHeight="1">
      <c r="A103" s="73"/>
      <c r="B103" s="81"/>
      <c r="C103" s="60" t="s">
        <v>21</v>
      </c>
      <c r="D103" s="56">
        <f>SUBTOTAL(9,D7,D9,D10,D13,D15,D16,D20,D22,D24,D27,D28,D31,D33,D37,D39,D41,D44,D47,D49,D51,D53,D55,D58,D59,D60,D61,D66,D67,D68,D75,D78,D81,D84,D85,D86,D87,D88,D89,D93,D95,D97,D98)</f>
        <v>776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  <c r="P103" s="56"/>
      <c r="Q103" s="56"/>
      <c r="R103" s="56"/>
      <c r="S103" s="58"/>
      <c r="T103" s="56"/>
      <c r="U103" s="56"/>
      <c r="V103" s="59"/>
    </row>
    <row r="104" spans="1:22" ht="15" customHeight="1">
      <c r="A104" s="74"/>
      <c r="B104" s="68">
        <f>SUM(D100:D103)</f>
        <v>959</v>
      </c>
      <c r="C104" s="69"/>
      <c r="D104" s="70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/>
      <c r="P104" s="56"/>
      <c r="Q104" s="56"/>
      <c r="R104" s="56"/>
      <c r="S104" s="58"/>
      <c r="T104" s="56"/>
      <c r="U104" s="56"/>
      <c r="V104" s="59"/>
    </row>
    <row r="105" spans="1:22" ht="15" customHeight="1">
      <c r="P105" s="5"/>
      <c r="Q105" s="2"/>
      <c r="R105" s="2"/>
      <c r="S105" s="2"/>
      <c r="T105" s="2"/>
      <c r="U105" s="2"/>
      <c r="V105" s="2"/>
    </row>
    <row r="106" spans="1:22" ht="15" customHeight="1">
      <c r="P106" s="5"/>
      <c r="Q106" s="2"/>
      <c r="R106" s="2"/>
      <c r="S106" s="2"/>
      <c r="T106" s="2"/>
      <c r="U106" s="2"/>
      <c r="V106" s="2"/>
    </row>
    <row r="107" spans="1:22" ht="15" customHeight="1">
      <c r="P107" s="5"/>
      <c r="Q107" s="2"/>
      <c r="R107" s="2"/>
      <c r="S107" s="2"/>
      <c r="T107" s="2"/>
      <c r="U107" s="2"/>
      <c r="V107" s="2"/>
    </row>
    <row r="108" spans="1:22" ht="15" customHeight="1">
      <c r="P108" s="5"/>
      <c r="Q108" s="2"/>
      <c r="R108" s="2"/>
      <c r="S108" s="2"/>
      <c r="T108" s="2"/>
      <c r="U108" s="2"/>
      <c r="V108" s="2"/>
    </row>
    <row r="109" spans="1:22" ht="15" customHeight="1">
      <c r="P109" s="5"/>
      <c r="Q109" s="2"/>
      <c r="R109" s="2"/>
      <c r="S109" s="2"/>
      <c r="T109" s="2"/>
      <c r="U109" s="2"/>
      <c r="V109" s="2"/>
    </row>
    <row r="110" spans="1:22" ht="15" customHeight="1">
      <c r="P110" s="5"/>
      <c r="Q110" s="2"/>
      <c r="R110" s="2"/>
      <c r="S110" s="2"/>
      <c r="T110" s="2"/>
      <c r="U110" s="2"/>
      <c r="V110" s="2"/>
    </row>
    <row r="111" spans="1:22" ht="15" customHeight="1">
      <c r="P111" s="5"/>
      <c r="Q111" s="2"/>
      <c r="R111" s="2"/>
      <c r="S111" s="2"/>
      <c r="T111" s="2"/>
      <c r="U111" s="2"/>
      <c r="V111" s="2"/>
    </row>
    <row r="112" spans="1:22" ht="15" customHeight="1">
      <c r="P112" s="5"/>
      <c r="Q112" s="2"/>
      <c r="R112" s="2"/>
      <c r="S112" s="2"/>
      <c r="T112" s="2"/>
      <c r="U112" s="2"/>
      <c r="V112" s="2"/>
    </row>
    <row r="113" spans="16:22" ht="15" customHeight="1">
      <c r="P113" s="5"/>
      <c r="Q113" s="2"/>
      <c r="R113" s="2"/>
      <c r="S113" s="2"/>
      <c r="T113" s="2"/>
      <c r="U113" s="2"/>
      <c r="V113" s="2"/>
    </row>
    <row r="114" spans="16:22" ht="15" customHeight="1">
      <c r="P114" s="5"/>
      <c r="Q114" s="2"/>
      <c r="R114" s="2"/>
      <c r="S114" s="2"/>
      <c r="T114" s="2"/>
      <c r="U114" s="2"/>
      <c r="V114" s="2"/>
    </row>
    <row r="115" spans="16:22" ht="15" customHeight="1">
      <c r="P115" s="5"/>
      <c r="Q115" s="2"/>
      <c r="R115" s="2"/>
      <c r="S115" s="2"/>
      <c r="T115" s="2"/>
      <c r="U115" s="2"/>
      <c r="V115" s="2"/>
    </row>
  </sheetData>
  <autoFilter ref="A3:V105"/>
  <mergeCells count="45">
    <mergeCell ref="E3:V3"/>
    <mergeCell ref="A35:C35"/>
    <mergeCell ref="A36:V36"/>
    <mergeCell ref="A56:C56"/>
    <mergeCell ref="A57:V57"/>
    <mergeCell ref="C3:C4"/>
    <mergeCell ref="D3:D4"/>
    <mergeCell ref="A63:V63"/>
    <mergeCell ref="A69:C69"/>
    <mergeCell ref="A70:V70"/>
    <mergeCell ref="A82:C82"/>
    <mergeCell ref="A76:A78"/>
    <mergeCell ref="A79:A81"/>
    <mergeCell ref="A90:C90"/>
    <mergeCell ref="A91:V91"/>
    <mergeCell ref="A99:C99"/>
    <mergeCell ref="A3:A4"/>
    <mergeCell ref="A6:A7"/>
    <mergeCell ref="A8:A9"/>
    <mergeCell ref="A17:A20"/>
    <mergeCell ref="A21:A22"/>
    <mergeCell ref="A23:A24"/>
    <mergeCell ref="A25:A27"/>
    <mergeCell ref="A29:A31"/>
    <mergeCell ref="A32:A33"/>
    <mergeCell ref="A64:A66"/>
    <mergeCell ref="A71:A72"/>
    <mergeCell ref="A73:A75"/>
    <mergeCell ref="A62:C62"/>
    <mergeCell ref="A1:V2"/>
    <mergeCell ref="A5:V5"/>
    <mergeCell ref="B104:D104"/>
    <mergeCell ref="A92:A93"/>
    <mergeCell ref="A94:A95"/>
    <mergeCell ref="A96:A97"/>
    <mergeCell ref="A100:A104"/>
    <mergeCell ref="B3:B4"/>
    <mergeCell ref="B17:B18"/>
    <mergeCell ref="B19:B20"/>
    <mergeCell ref="B25:B26"/>
    <mergeCell ref="B30:B31"/>
    <mergeCell ref="B71:B72"/>
    <mergeCell ref="B100:B101"/>
    <mergeCell ref="B102:B103"/>
    <mergeCell ref="A83:V83"/>
  </mergeCells>
  <phoneticPr fontId="16" type="noConversion"/>
  <pageMargins left="0.27500000000000002" right="0.27500000000000002" top="0.75" bottom="0.39305555555555599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2017-06-13T06:53:30Z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